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5" yWindow="-60" windowWidth="19560" windowHeight="10110"/>
  </bookViews>
  <sheets>
    <sheet name="Financials" sheetId="7" r:id="rId1"/>
    <sheet name="FTE-Paid Staff" sheetId="5" r:id="rId2"/>
    <sheet name="Services" sheetId="3" r:id="rId3"/>
    <sheet name="MoreServices" sheetId="8" r:id="rId4"/>
  </sheets>
  <definedNames>
    <definedName name="_xlnm.Print_Titles" localSheetId="0">Financials!$1:$2</definedName>
    <definedName name="_xlnm.Print_Titles" localSheetId="1">'FTE-Paid Staff'!$1:$2</definedName>
    <definedName name="_xlnm.Print_Titles" localSheetId="3">MoreServices!$1:$2</definedName>
    <definedName name="_xlnm.Print_Titles" localSheetId="2">Services!$1:$2</definedName>
  </definedNames>
  <calcPr calcId="125725"/>
</workbook>
</file>

<file path=xl/calcChain.xml><?xml version="1.0" encoding="utf-8"?>
<calcChain xmlns="http://schemas.openxmlformats.org/spreadsheetml/2006/main">
  <c r="D66" i="7"/>
  <c r="E66"/>
  <c r="F66"/>
  <c r="G66"/>
  <c r="H66"/>
  <c r="I66"/>
  <c r="J66"/>
  <c r="K66"/>
  <c r="D65"/>
  <c r="E65"/>
  <c r="F65"/>
  <c r="G65"/>
  <c r="H65"/>
  <c r="I65"/>
  <c r="J65"/>
  <c r="K65"/>
  <c r="C66"/>
  <c r="C65"/>
  <c r="D66" i="8"/>
  <c r="E66"/>
  <c r="F66"/>
  <c r="D65"/>
  <c r="E65"/>
  <c r="F65"/>
  <c r="C65"/>
  <c r="C66"/>
  <c r="D66" i="3"/>
  <c r="E66"/>
  <c r="F66"/>
  <c r="G66"/>
  <c r="H66"/>
  <c r="I66"/>
  <c r="J66"/>
  <c r="K66"/>
  <c r="L66"/>
  <c r="D65"/>
  <c r="E65"/>
  <c r="F65"/>
  <c r="G65"/>
  <c r="H65"/>
  <c r="I65"/>
  <c r="J65"/>
  <c r="K65"/>
  <c r="L65"/>
  <c r="C66"/>
  <c r="C65"/>
  <c r="E4" i="7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K3"/>
  <c r="G3"/>
</calcChain>
</file>

<file path=xl/sharedStrings.xml><?xml version="1.0" encoding="utf-8"?>
<sst xmlns="http://schemas.openxmlformats.org/spreadsheetml/2006/main" count="600" uniqueCount="155">
  <si>
    <t>LSA</t>
  </si>
  <si>
    <t>Municipality</t>
  </si>
  <si>
    <t>No</t>
  </si>
  <si>
    <t xml:space="preserve">Total Local Gov. Revenue </t>
  </si>
  <si>
    <t>Total Operating Revenue</t>
  </si>
  <si>
    <t>Per Cap Total Operating Revenue</t>
  </si>
  <si>
    <t>Total Staff Expenditures</t>
  </si>
  <si>
    <t>Total Collection Expenditures</t>
  </si>
  <si>
    <t>Per Cap Local Gov. Revenue</t>
  </si>
  <si>
    <t>Library Name</t>
  </si>
  <si>
    <t>Per Cap Total Operating Expend.</t>
  </si>
  <si>
    <t>AVERAGES</t>
  </si>
  <si>
    <t>MEDIANS</t>
  </si>
  <si>
    <t>Total Operating Expenditures</t>
  </si>
  <si>
    <t>FTE Librarian with MLS</t>
  </si>
  <si>
    <t>FTE Title of Librarian</t>
  </si>
  <si>
    <t>FTE Other Paid Staff</t>
  </si>
  <si>
    <t>Total Paid Staff (Actual # People)</t>
  </si>
  <si>
    <t>Total Adult Attend</t>
  </si>
  <si>
    <t>Adult Programs</t>
  </si>
  <si>
    <t>Total Patron  Visits</t>
  </si>
  <si>
    <t>Total Reg Patrons</t>
  </si>
  <si>
    <t>Total Ref Trans</t>
  </si>
  <si>
    <t>Total ILL Received</t>
  </si>
  <si>
    <t>Total ILL Provided</t>
  </si>
  <si>
    <t>Total Circulation</t>
  </si>
  <si>
    <t># Computer Users</t>
  </si>
  <si>
    <t>Total Collection (Vols)</t>
  </si>
  <si>
    <t>All Volunteer</t>
  </si>
  <si>
    <t>N/A</t>
  </si>
  <si>
    <t>Albert Church Brown Memorial Library</t>
  </si>
  <si>
    <t>China</t>
  </si>
  <si>
    <t>Ashland Community Library</t>
  </si>
  <si>
    <t>Ashland</t>
  </si>
  <si>
    <t>Atkins Memorial Library</t>
  </si>
  <si>
    <t>Corinth</t>
  </si>
  <si>
    <t>Belgrade Public Library</t>
  </si>
  <si>
    <t>Belgrade</t>
  </si>
  <si>
    <t>Bethel Library Assn.</t>
  </si>
  <si>
    <t>Bethel</t>
  </si>
  <si>
    <t>Bolsters Mills Village Library</t>
  </si>
  <si>
    <t>Harrison</t>
  </si>
  <si>
    <t>Bowdoinham Public Library</t>
  </si>
  <si>
    <t>Bowdoinham</t>
  </si>
  <si>
    <t>Bristol Area Library</t>
  </si>
  <si>
    <t>Bristol</t>
  </si>
  <si>
    <t>Brown Memorial Library - Clinton</t>
  </si>
  <si>
    <t>Clinton</t>
  </si>
  <si>
    <t>Calais Free Library</t>
  </si>
  <si>
    <t>Calais</t>
  </si>
  <si>
    <t>Camden Public Library</t>
  </si>
  <si>
    <t>Camden</t>
  </si>
  <si>
    <t>Cape Porpoise Library</t>
  </si>
  <si>
    <t>Kennebunkport</t>
  </si>
  <si>
    <t>Carver Memorial Library</t>
  </si>
  <si>
    <t>Searsport</t>
  </si>
  <si>
    <t>Cumston Public Library</t>
  </si>
  <si>
    <t>Monmouth</t>
  </si>
  <si>
    <t>Cundy's Harbor Library</t>
  </si>
  <si>
    <t>Harpswell</t>
  </si>
  <si>
    <t>D.A. Hurd Library</t>
  </si>
  <si>
    <t>North Berwick</t>
  </si>
  <si>
    <t>Davis Memorial Library</t>
  </si>
  <si>
    <t>Limington</t>
  </si>
  <si>
    <t>East Blue Hill Public Library</t>
  </si>
  <si>
    <t>East Blue Hill</t>
  </si>
  <si>
    <t>Fort Fairfield Public Library</t>
  </si>
  <si>
    <t>Fort Fairfield</t>
  </si>
  <si>
    <t>Fort Kent Public Library</t>
  </si>
  <si>
    <t>Fort Kent</t>
  </si>
  <si>
    <t>Fryeburg Public Library</t>
  </si>
  <si>
    <t>Fryeburg</t>
  </si>
  <si>
    <t>Glenburn Library</t>
  </si>
  <si>
    <t>Glenburn</t>
  </si>
  <si>
    <t>Harrison Village Library</t>
  </si>
  <si>
    <t>Isaac F. Umberhine Public Library</t>
  </si>
  <si>
    <t>Richmond</t>
  </si>
  <si>
    <t>Jackson Memorial Library</t>
  </si>
  <si>
    <t>Saint George</t>
  </si>
  <si>
    <t>Jay-Niles Memorial Library</t>
  </si>
  <si>
    <t>Jay</t>
  </si>
  <si>
    <t>Julia Adams Morse Memorial Library</t>
  </si>
  <si>
    <t>Greene</t>
  </si>
  <si>
    <t>Kezar Falls Circulating Library</t>
  </si>
  <si>
    <t>Parsonsfield</t>
  </si>
  <si>
    <t>Levant Heritage Library</t>
  </si>
  <si>
    <t>Levant</t>
  </si>
  <si>
    <t>Limerick Public Library</t>
  </si>
  <si>
    <t>Limerick</t>
  </si>
  <si>
    <t>Louis T. Graves Memorial Library</t>
  </si>
  <si>
    <t>Madawaska Public Library</t>
  </si>
  <si>
    <t>Madawaska</t>
  </si>
  <si>
    <t>Mechanic Falls Public Library</t>
  </si>
  <si>
    <t>Mechanic Falls</t>
  </si>
  <si>
    <t>Mexico Free Public Library</t>
  </si>
  <si>
    <t>Mexico</t>
  </si>
  <si>
    <t>Millinocket Memorial Library</t>
  </si>
  <si>
    <t>Millinocket</t>
  </si>
  <si>
    <t>Naples Public Library</t>
  </si>
  <si>
    <t>Naples</t>
  </si>
  <si>
    <t>Newport Public Library</t>
  </si>
  <si>
    <t>Newport</t>
  </si>
  <si>
    <t>Norridgewock Free Public Library</t>
  </si>
  <si>
    <t>Norridgewock</t>
  </si>
  <si>
    <t>Orrington Public Library</t>
  </si>
  <si>
    <t>Orrington</t>
  </si>
  <si>
    <t>Orrs Island Library</t>
  </si>
  <si>
    <t>Parsons Memorial Library</t>
  </si>
  <si>
    <t>Alfred</t>
  </si>
  <si>
    <t>Pittsfield Public Library</t>
  </si>
  <si>
    <t>Pittsfield</t>
  </si>
  <si>
    <t>Raymond Village Library</t>
  </si>
  <si>
    <t>Raymond</t>
  </si>
  <si>
    <t>Readfield Community Library</t>
  </si>
  <si>
    <t>Readfield</t>
  </si>
  <si>
    <t>Robert A. Frost Memorial Library</t>
  </si>
  <si>
    <t>Limestone</t>
  </si>
  <si>
    <t>Rockport Public Library</t>
  </si>
  <si>
    <t>Rockport</t>
  </si>
  <si>
    <t>Shapleigh Community Library</t>
  </si>
  <si>
    <t>Shapleigh</t>
  </si>
  <si>
    <t>Simpson Memorial Library</t>
  </si>
  <si>
    <t>Carmel</t>
  </si>
  <si>
    <t>South China Public Library</t>
  </si>
  <si>
    <t>Stewart Public Library</t>
  </si>
  <si>
    <t>Anson</t>
  </si>
  <si>
    <t>Thomaston Public Library</t>
  </si>
  <si>
    <t>Thomaston</t>
  </si>
  <si>
    <t>Thompson Free Library</t>
  </si>
  <si>
    <t>Dover-Foxcroft</t>
  </si>
  <si>
    <t>Treat Memorial Library</t>
  </si>
  <si>
    <t>Livermore Falls</t>
  </si>
  <si>
    <t>Vassalboro Public Library</t>
  </si>
  <si>
    <t>Vassalboro</t>
  </si>
  <si>
    <t>Walter T. A. Hansen Memorial Library</t>
  </si>
  <si>
    <t>Mars Hill</t>
  </si>
  <si>
    <t>Warren Free Public Library</t>
  </si>
  <si>
    <t>Warren</t>
  </si>
  <si>
    <t>West Paris Public Library</t>
  </si>
  <si>
    <t>West Paris</t>
  </si>
  <si>
    <t>Whitneyville Public Library</t>
  </si>
  <si>
    <t>Whitneyville</t>
  </si>
  <si>
    <t>Wilton Free Public Library</t>
  </si>
  <si>
    <t>Wilton</t>
  </si>
  <si>
    <t>Winterport Memorial Library</t>
  </si>
  <si>
    <t>Winterport</t>
  </si>
  <si>
    <t>Zadoc Long Free Library</t>
  </si>
  <si>
    <t>Buckfield</t>
  </si>
  <si>
    <t>Financials for Population 2,500-4,999</t>
  </si>
  <si>
    <t>FTE Paid Staff for Population  2,500-4,999</t>
  </si>
  <si>
    <t>Services for Population  2,500-4,999</t>
  </si>
  <si>
    <t>More Services (Collection, Circulation Technology) for Population 2,500-4,999</t>
  </si>
  <si>
    <t>Yes</t>
  </si>
  <si>
    <t>Total Child Programs</t>
  </si>
  <si>
    <t>Total Child Attend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</si>
</sst>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6">
    <font>
      <sz val="11"/>
      <color theme="1"/>
      <name val="Calibri"/>
      <family val="2"/>
      <scheme val="minor"/>
    </font>
    <font>
      <sz val="10.5"/>
      <color theme="1"/>
      <name val="Arial Narrow"/>
      <family val="2"/>
    </font>
    <font>
      <b/>
      <sz val="10.5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3" fontId="0" fillId="0" borderId="0" xfId="0" applyNumberFormat="1"/>
    <xf numFmtId="0" fontId="2" fillId="3" borderId="1" xfId="0" applyFont="1" applyFill="1" applyBorder="1"/>
    <xf numFmtId="0" fontId="3" fillId="0" borderId="0" xfId="0" applyFont="1"/>
    <xf numFmtId="0" fontId="2" fillId="4" borderId="1" xfId="0" applyFont="1" applyFill="1" applyBorder="1"/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65" fontId="2" fillId="5" borderId="1" xfId="0" applyNumberFormat="1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3" fontId="1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3" fontId="1" fillId="2" borderId="1" xfId="0" applyNumberFormat="1" applyFont="1" applyFill="1" applyBorder="1"/>
    <xf numFmtId="0" fontId="5" fillId="5" borderId="1" xfId="0" applyFont="1" applyFill="1" applyBorder="1" applyAlignment="1">
      <alignment wrapText="1"/>
    </xf>
    <xf numFmtId="3" fontId="3" fillId="0" borderId="0" xfId="0" applyNumberFormat="1" applyFont="1"/>
    <xf numFmtId="3" fontId="4" fillId="0" borderId="0" xfId="0" applyNumberFormat="1" applyFont="1"/>
    <xf numFmtId="3" fontId="5" fillId="5" borderId="1" xfId="0" applyNumberFormat="1" applyFont="1" applyFill="1" applyBorder="1" applyAlignment="1">
      <alignment wrapText="1"/>
    </xf>
    <xf numFmtId="3" fontId="2" fillId="5" borderId="2" xfId="0" applyNumberFormat="1" applyFont="1" applyFill="1" applyBorder="1" applyAlignment="1">
      <alignment wrapText="1"/>
    </xf>
    <xf numFmtId="165" fontId="1" fillId="0" borderId="0" xfId="0" applyNumberFormat="1" applyFont="1"/>
    <xf numFmtId="3" fontId="0" fillId="0" borderId="0" xfId="0" applyNumberFormat="1" applyAlignment="1">
      <alignment horizontal="right"/>
    </xf>
    <xf numFmtId="3" fontId="2" fillId="5" borderId="1" xfId="0" applyNumberFormat="1" applyFont="1" applyFill="1" applyBorder="1" applyAlignment="1">
      <alignment horizontal="left" wrapText="1"/>
    </xf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3" fontId="2" fillId="2" borderId="1" xfId="0" applyNumberFormat="1" applyFont="1" applyFill="1" applyBorder="1"/>
    <xf numFmtId="3" fontId="1" fillId="0" borderId="0" xfId="0" applyNumberFormat="1" applyFont="1" applyAlignment="1">
      <alignment horizontal="right"/>
    </xf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5" fontId="1" fillId="3" borderId="1" xfId="0" applyNumberFormat="1" applyFont="1" applyFill="1" applyBorder="1"/>
    <xf numFmtId="165" fontId="1" fillId="4" borderId="1" xfId="0" applyNumberFormat="1" applyFont="1" applyFill="1" applyBorder="1"/>
    <xf numFmtId="0" fontId="5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164" fontId="1" fillId="0" borderId="1" xfId="0" applyNumberFormat="1" applyFont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165" fontId="1" fillId="0" borderId="1" xfId="0" applyNumberFormat="1" applyFont="1" applyBorder="1"/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67"/>
  <sheetViews>
    <sheetView tabSelected="1"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O51" sqref="O51"/>
    </sheetView>
  </sheetViews>
  <sheetFormatPr defaultRowHeight="15"/>
  <cols>
    <col min="1" max="1" width="30.5703125" customWidth="1"/>
    <col min="2" max="2" width="10.85546875" customWidth="1"/>
    <col min="3" max="3" width="7" style="5" customWidth="1"/>
    <col min="4" max="4" width="10.5703125" style="2" customWidth="1"/>
    <col min="5" max="5" width="9" style="3" customWidth="1"/>
    <col min="6" max="6" width="10.5703125" style="2" customWidth="1"/>
    <col min="7" max="7" width="8.85546875" style="3" customWidth="1"/>
    <col min="8" max="8" width="11.7109375" style="2" customWidth="1"/>
    <col min="9" max="9" width="11.28515625" style="2" customWidth="1"/>
    <col min="10" max="10" width="13" style="2" customWidth="1"/>
    <col min="11" max="11" width="10" style="3" customWidth="1"/>
  </cols>
  <sheetData>
    <row r="1" spans="1:11" ht="15.75">
      <c r="A1" s="7" t="s">
        <v>148</v>
      </c>
    </row>
    <row r="2" spans="1:11" ht="58.5" customHeight="1">
      <c r="A2" s="9" t="s">
        <v>9</v>
      </c>
      <c r="B2" s="9" t="s">
        <v>1</v>
      </c>
      <c r="C2" s="13" t="s">
        <v>0</v>
      </c>
      <c r="D2" s="10" t="s">
        <v>3</v>
      </c>
      <c r="E2" s="11" t="s">
        <v>8</v>
      </c>
      <c r="F2" s="10" t="s">
        <v>4</v>
      </c>
      <c r="G2" s="11" t="s">
        <v>5</v>
      </c>
      <c r="H2" s="10" t="s">
        <v>6</v>
      </c>
      <c r="I2" s="10" t="s">
        <v>7</v>
      </c>
      <c r="J2" s="10" t="s">
        <v>13</v>
      </c>
      <c r="K2" s="11" t="s">
        <v>10</v>
      </c>
    </row>
    <row r="3" spans="1:11">
      <c r="A3" s="4" t="s">
        <v>30</v>
      </c>
      <c r="B3" s="4" t="s">
        <v>31</v>
      </c>
      <c r="C3" s="14">
        <v>4328</v>
      </c>
      <c r="D3" s="38">
        <v>4500</v>
      </c>
      <c r="E3" s="39">
        <f>D3/C3</f>
        <v>1.0397412199630314</v>
      </c>
      <c r="F3" s="38">
        <v>35905</v>
      </c>
      <c r="G3" s="39">
        <f>F3/C3</f>
        <v>8.2959796672828094</v>
      </c>
      <c r="H3" s="38">
        <v>7812</v>
      </c>
      <c r="I3" s="38">
        <v>1992</v>
      </c>
      <c r="J3" s="38">
        <v>9804</v>
      </c>
      <c r="K3" s="40">
        <f>J3/C3</f>
        <v>2.265249537892791</v>
      </c>
    </row>
    <row r="4" spans="1:11">
      <c r="A4" s="4" t="s">
        <v>32</v>
      </c>
      <c r="B4" s="4" t="s">
        <v>33</v>
      </c>
      <c r="C4" s="14">
        <v>3093</v>
      </c>
      <c r="D4" s="38">
        <v>41859</v>
      </c>
      <c r="E4" s="39">
        <f t="shared" ref="E4:E63" si="0">D4/C4</f>
        <v>13.533462657613967</v>
      </c>
      <c r="F4" s="38">
        <v>42359</v>
      </c>
      <c r="G4" s="39">
        <f t="shared" ref="G4:G63" si="1">F4/C4</f>
        <v>13.695118008406078</v>
      </c>
      <c r="H4" s="38">
        <v>25181</v>
      </c>
      <c r="I4" s="38">
        <v>6355</v>
      </c>
      <c r="J4" s="38">
        <v>32649</v>
      </c>
      <c r="K4" s="40">
        <f t="shared" ref="K4:K63" si="2">J4/C4</f>
        <v>10.555771096023278</v>
      </c>
    </row>
    <row r="5" spans="1:11">
      <c r="A5" s="4" t="s">
        <v>34</v>
      </c>
      <c r="B5" s="4" t="s">
        <v>35</v>
      </c>
      <c r="C5" s="14">
        <v>2878</v>
      </c>
      <c r="D5" s="38">
        <v>6500</v>
      </c>
      <c r="E5" s="39">
        <f t="shared" si="0"/>
        <v>2.2585128561501042</v>
      </c>
      <c r="F5" s="38">
        <v>8679</v>
      </c>
      <c r="G5" s="39">
        <f t="shared" si="1"/>
        <v>3.0156358582348854</v>
      </c>
      <c r="H5" s="38">
        <v>4792</v>
      </c>
      <c r="I5" s="38">
        <v>2150</v>
      </c>
      <c r="J5" s="38">
        <v>11442</v>
      </c>
      <c r="K5" s="40">
        <f t="shared" si="2"/>
        <v>3.975677553856845</v>
      </c>
    </row>
    <row r="6" spans="1:11">
      <c r="A6" s="4" t="s">
        <v>36</v>
      </c>
      <c r="B6" s="4" t="s">
        <v>37</v>
      </c>
      <c r="C6" s="14">
        <v>3189</v>
      </c>
      <c r="D6" s="38">
        <v>41529</v>
      </c>
      <c r="E6" s="39">
        <f t="shared" si="0"/>
        <v>13.022577610536219</v>
      </c>
      <c r="F6" s="38">
        <v>42079</v>
      </c>
      <c r="G6" s="39">
        <f t="shared" si="1"/>
        <v>13.195045468798996</v>
      </c>
      <c r="H6" s="38">
        <v>32683</v>
      </c>
      <c r="I6" s="38">
        <v>4335</v>
      </c>
      <c r="J6" s="38">
        <v>39963</v>
      </c>
      <c r="K6" s="40">
        <f t="shared" si="2"/>
        <v>12.531514581373472</v>
      </c>
    </row>
    <row r="7" spans="1:11">
      <c r="A7" s="4" t="s">
        <v>38</v>
      </c>
      <c r="B7" s="4" t="s">
        <v>39</v>
      </c>
      <c r="C7" s="14">
        <v>2607</v>
      </c>
      <c r="D7" s="38">
        <v>22300</v>
      </c>
      <c r="E7" s="39">
        <f t="shared" si="0"/>
        <v>8.553893364019947</v>
      </c>
      <c r="F7" s="38">
        <v>50942</v>
      </c>
      <c r="G7" s="39">
        <f t="shared" si="1"/>
        <v>19.540467970847718</v>
      </c>
      <c r="H7" s="38">
        <v>33182</v>
      </c>
      <c r="I7" s="38">
        <v>7582</v>
      </c>
      <c r="J7" s="38">
        <v>50472</v>
      </c>
      <c r="K7" s="40">
        <f t="shared" si="2"/>
        <v>19.36018411967779</v>
      </c>
    </row>
    <row r="8" spans="1:11">
      <c r="A8" s="4" t="s">
        <v>40</v>
      </c>
      <c r="B8" s="4" t="s">
        <v>41</v>
      </c>
      <c r="C8" s="14">
        <v>4500</v>
      </c>
      <c r="D8" s="38">
        <v>12350</v>
      </c>
      <c r="E8" s="39">
        <f t="shared" si="0"/>
        <v>2.7444444444444445</v>
      </c>
      <c r="F8" s="38">
        <v>12350</v>
      </c>
      <c r="G8" s="39">
        <f t="shared" si="1"/>
        <v>2.7444444444444445</v>
      </c>
      <c r="H8" s="38">
        <v>0</v>
      </c>
      <c r="I8" s="38">
        <v>2200</v>
      </c>
      <c r="J8" s="38">
        <v>4817</v>
      </c>
      <c r="K8" s="40">
        <f t="shared" si="2"/>
        <v>1.0704444444444445</v>
      </c>
    </row>
    <row r="9" spans="1:11">
      <c r="A9" s="4" t="s">
        <v>42</v>
      </c>
      <c r="B9" s="4" t="s">
        <v>43</v>
      </c>
      <c r="C9" s="14">
        <v>2889</v>
      </c>
      <c r="D9" s="38">
        <v>17000</v>
      </c>
      <c r="E9" s="39">
        <f t="shared" si="0"/>
        <v>5.8843890619591557</v>
      </c>
      <c r="F9" s="38">
        <v>44795</v>
      </c>
      <c r="G9" s="39">
        <f t="shared" si="1"/>
        <v>15.505365178262375</v>
      </c>
      <c r="H9" s="38">
        <v>16496</v>
      </c>
      <c r="I9" s="38">
        <v>7131</v>
      </c>
      <c r="J9" s="38">
        <v>39992</v>
      </c>
      <c r="K9" s="40">
        <f t="shared" si="2"/>
        <v>13.842852197992386</v>
      </c>
    </row>
    <row r="10" spans="1:11">
      <c r="A10" s="4" t="s">
        <v>44</v>
      </c>
      <c r="B10" s="4" t="s">
        <v>45</v>
      </c>
      <c r="C10" s="14">
        <v>2755</v>
      </c>
      <c r="D10" s="38">
        <v>13000</v>
      </c>
      <c r="E10" s="39">
        <f t="shared" si="0"/>
        <v>4.7186932849364789</v>
      </c>
      <c r="F10" s="38">
        <v>66835</v>
      </c>
      <c r="G10" s="39">
        <f t="shared" si="1"/>
        <v>24.259528130671505</v>
      </c>
      <c r="H10" s="38">
        <v>32257</v>
      </c>
      <c r="I10" s="38">
        <v>9100</v>
      </c>
      <c r="J10" s="38">
        <v>66835</v>
      </c>
      <c r="K10" s="40">
        <f t="shared" si="2"/>
        <v>24.259528130671505</v>
      </c>
    </row>
    <row r="11" spans="1:11">
      <c r="A11" s="4" t="s">
        <v>46</v>
      </c>
      <c r="B11" s="4" t="s">
        <v>47</v>
      </c>
      <c r="C11" s="14">
        <v>3486</v>
      </c>
      <c r="D11" s="38">
        <v>50969</v>
      </c>
      <c r="E11" s="39">
        <f t="shared" si="0"/>
        <v>14.621055651176134</v>
      </c>
      <c r="F11" s="38">
        <v>52419</v>
      </c>
      <c r="G11" s="39">
        <f t="shared" si="1"/>
        <v>15.037005163511187</v>
      </c>
      <c r="H11" s="38">
        <v>36320</v>
      </c>
      <c r="I11" s="38">
        <v>4167</v>
      </c>
      <c r="J11" s="38">
        <v>49012</v>
      </c>
      <c r="K11" s="40">
        <f t="shared" si="2"/>
        <v>14.059667240390132</v>
      </c>
    </row>
    <row r="12" spans="1:11">
      <c r="A12" s="4" t="s">
        <v>48</v>
      </c>
      <c r="B12" s="4" t="s">
        <v>49</v>
      </c>
      <c r="C12" s="14">
        <v>3123</v>
      </c>
      <c r="D12" s="38">
        <v>148134</v>
      </c>
      <c r="E12" s="39">
        <f t="shared" si="0"/>
        <v>47.43323727185399</v>
      </c>
      <c r="F12" s="38">
        <v>153134</v>
      </c>
      <c r="G12" s="39">
        <f t="shared" si="1"/>
        <v>49.034261927633686</v>
      </c>
      <c r="H12" s="38">
        <v>123169</v>
      </c>
      <c r="I12" s="38">
        <v>9200</v>
      </c>
      <c r="J12" s="38">
        <v>153134</v>
      </c>
      <c r="K12" s="40">
        <f t="shared" si="2"/>
        <v>49.034261927633686</v>
      </c>
    </row>
    <row r="13" spans="1:11">
      <c r="A13" s="4" t="s">
        <v>50</v>
      </c>
      <c r="B13" s="4" t="s">
        <v>51</v>
      </c>
      <c r="C13" s="14">
        <v>4850</v>
      </c>
      <c r="D13" s="38">
        <v>340000</v>
      </c>
      <c r="E13" s="39">
        <f t="shared" si="0"/>
        <v>70.103092783505161</v>
      </c>
      <c r="F13" s="38">
        <v>764630</v>
      </c>
      <c r="G13" s="39">
        <f t="shared" si="1"/>
        <v>157.65567010309277</v>
      </c>
      <c r="H13" s="38">
        <v>493036</v>
      </c>
      <c r="I13" s="38">
        <v>55000</v>
      </c>
      <c r="J13" s="38">
        <v>764766</v>
      </c>
      <c r="K13" s="40">
        <f t="shared" si="2"/>
        <v>157.68371134020617</v>
      </c>
    </row>
    <row r="14" spans="1:11">
      <c r="A14" s="4" t="s">
        <v>52</v>
      </c>
      <c r="B14" s="4" t="s">
        <v>53</v>
      </c>
      <c r="C14" s="14">
        <v>3474</v>
      </c>
      <c r="D14" s="38">
        <v>11175</v>
      </c>
      <c r="E14" s="39">
        <f t="shared" si="0"/>
        <v>3.2167530224525045</v>
      </c>
      <c r="F14" s="38">
        <v>19164</v>
      </c>
      <c r="G14" s="39">
        <f t="shared" si="1"/>
        <v>5.5164075993091535</v>
      </c>
      <c r="H14" s="38">
        <v>5698</v>
      </c>
      <c r="I14" s="38">
        <v>3486</v>
      </c>
      <c r="J14" s="38">
        <v>15555</v>
      </c>
      <c r="K14" s="40">
        <f t="shared" si="2"/>
        <v>4.4775474956822103</v>
      </c>
    </row>
    <row r="15" spans="1:11">
      <c r="A15" s="4" t="s">
        <v>54</v>
      </c>
      <c r="B15" s="4" t="s">
        <v>55</v>
      </c>
      <c r="C15" s="14">
        <v>2615</v>
      </c>
      <c r="D15" s="38">
        <v>76519</v>
      </c>
      <c r="E15" s="39">
        <f t="shared" si="0"/>
        <v>29.261567877629062</v>
      </c>
      <c r="F15" s="38">
        <v>105480</v>
      </c>
      <c r="G15" s="39">
        <f t="shared" si="1"/>
        <v>40.336520076481833</v>
      </c>
      <c r="H15" s="38">
        <v>66165</v>
      </c>
      <c r="I15" s="38">
        <v>11367</v>
      </c>
      <c r="J15" s="38">
        <v>99439</v>
      </c>
      <c r="K15" s="40">
        <f t="shared" si="2"/>
        <v>38.026386233269598</v>
      </c>
    </row>
    <row r="16" spans="1:11">
      <c r="A16" s="4" t="s">
        <v>56</v>
      </c>
      <c r="B16" s="4" t="s">
        <v>57</v>
      </c>
      <c r="C16" s="14">
        <v>4104</v>
      </c>
      <c r="D16" s="38">
        <v>64799</v>
      </c>
      <c r="E16" s="39">
        <f t="shared" si="0"/>
        <v>15.789230019493177</v>
      </c>
      <c r="F16" s="38">
        <v>65013</v>
      </c>
      <c r="G16" s="39">
        <f t="shared" si="1"/>
        <v>15.841374269005849</v>
      </c>
      <c r="H16" s="38">
        <v>62572</v>
      </c>
      <c r="I16" s="38">
        <v>6350</v>
      </c>
      <c r="J16" s="38">
        <v>75404</v>
      </c>
      <c r="K16" s="40">
        <f t="shared" si="2"/>
        <v>18.373294346978557</v>
      </c>
    </row>
    <row r="17" spans="1:11">
      <c r="A17" s="4" t="s">
        <v>58</v>
      </c>
      <c r="B17" s="4" t="s">
        <v>59</v>
      </c>
      <c r="C17" s="14">
        <v>4740</v>
      </c>
      <c r="D17" s="38">
        <v>13800</v>
      </c>
      <c r="E17" s="39">
        <f t="shared" si="0"/>
        <v>2.9113924050632911</v>
      </c>
      <c r="F17" s="38">
        <v>23024</v>
      </c>
      <c r="G17" s="39">
        <f t="shared" si="1"/>
        <v>4.8573839662447256</v>
      </c>
      <c r="H17" s="38">
        <v>8855</v>
      </c>
      <c r="I17" s="38">
        <v>1531</v>
      </c>
      <c r="J17" s="38">
        <v>17543</v>
      </c>
      <c r="K17" s="40">
        <f t="shared" si="2"/>
        <v>3.701054852320675</v>
      </c>
    </row>
    <row r="18" spans="1:11">
      <c r="A18" s="4" t="s">
        <v>60</v>
      </c>
      <c r="B18" s="4" t="s">
        <v>61</v>
      </c>
      <c r="C18" s="14">
        <v>4576</v>
      </c>
      <c r="D18" s="38">
        <v>193794</v>
      </c>
      <c r="E18" s="39">
        <f t="shared" si="0"/>
        <v>42.350087412587413</v>
      </c>
      <c r="F18" s="38">
        <v>204754</v>
      </c>
      <c r="G18" s="39">
        <f t="shared" si="1"/>
        <v>44.745192307692307</v>
      </c>
      <c r="H18" s="38">
        <v>134842</v>
      </c>
      <c r="I18" s="38">
        <v>27771</v>
      </c>
      <c r="J18" s="38">
        <v>203348</v>
      </c>
      <c r="K18" s="40">
        <f t="shared" si="2"/>
        <v>44.43793706293706</v>
      </c>
    </row>
    <row r="19" spans="1:11">
      <c r="A19" s="4" t="s">
        <v>62</v>
      </c>
      <c r="B19" s="4" t="s">
        <v>63</v>
      </c>
      <c r="C19" s="14">
        <v>3713</v>
      </c>
      <c r="D19" s="38">
        <v>34678</v>
      </c>
      <c r="E19" s="39">
        <f t="shared" si="0"/>
        <v>9.339617559924589</v>
      </c>
      <c r="F19" s="38">
        <v>38678</v>
      </c>
      <c r="G19" s="39">
        <f t="shared" si="1"/>
        <v>10.416913546997037</v>
      </c>
      <c r="H19" s="38">
        <v>22518</v>
      </c>
      <c r="I19" s="38">
        <v>6141</v>
      </c>
      <c r="J19" s="38">
        <v>38659</v>
      </c>
      <c r="K19" s="40">
        <f t="shared" si="2"/>
        <v>10.411796391058443</v>
      </c>
    </row>
    <row r="20" spans="1:11">
      <c r="A20" s="4" t="s">
        <v>64</v>
      </c>
      <c r="B20" s="4" t="s">
        <v>65</v>
      </c>
      <c r="C20" s="14">
        <v>2686</v>
      </c>
      <c r="D20" s="38">
        <v>1250</v>
      </c>
      <c r="E20" s="39">
        <f t="shared" si="0"/>
        <v>0.46537602382725241</v>
      </c>
      <c r="F20" s="38">
        <v>8107</v>
      </c>
      <c r="G20" s="39">
        <f t="shared" si="1"/>
        <v>3.0182427401340282</v>
      </c>
      <c r="H20" s="38">
        <v>1780</v>
      </c>
      <c r="I20" s="38">
        <v>36</v>
      </c>
      <c r="J20" s="38">
        <v>5816</v>
      </c>
      <c r="K20" s="40">
        <f t="shared" si="2"/>
        <v>2.1653015636634398</v>
      </c>
    </row>
    <row r="21" spans="1:11">
      <c r="A21" s="4" t="s">
        <v>66</v>
      </c>
      <c r="B21" s="4" t="s">
        <v>67</v>
      </c>
      <c r="C21" s="14">
        <v>3496</v>
      </c>
      <c r="D21" s="38">
        <v>92869</v>
      </c>
      <c r="E21" s="39">
        <f t="shared" si="0"/>
        <v>26.564359267734552</v>
      </c>
      <c r="F21" s="38">
        <v>95109</v>
      </c>
      <c r="G21" s="39">
        <f t="shared" si="1"/>
        <v>27.205091533180777</v>
      </c>
      <c r="H21" s="38">
        <v>66769</v>
      </c>
      <c r="I21" s="38">
        <v>13200</v>
      </c>
      <c r="J21" s="38">
        <v>95109</v>
      </c>
      <c r="K21" s="40">
        <f t="shared" si="2"/>
        <v>27.205091533180777</v>
      </c>
    </row>
    <row r="22" spans="1:11">
      <c r="A22" s="4" t="s">
        <v>68</v>
      </c>
      <c r="B22" s="4" t="s">
        <v>69</v>
      </c>
      <c r="C22" s="14">
        <v>4097</v>
      </c>
      <c r="D22" s="38">
        <v>26902</v>
      </c>
      <c r="E22" s="39">
        <f t="shared" si="0"/>
        <v>6.5662680009763239</v>
      </c>
      <c r="F22" s="38">
        <v>33856</v>
      </c>
      <c r="G22" s="39">
        <f t="shared" si="1"/>
        <v>8.2636075176958759</v>
      </c>
      <c r="H22" s="38">
        <v>25786</v>
      </c>
      <c r="I22" s="38">
        <v>1894</v>
      </c>
      <c r="J22" s="38">
        <v>35657</v>
      </c>
      <c r="K22" s="40">
        <f t="shared" si="2"/>
        <v>8.7031974615572363</v>
      </c>
    </row>
    <row r="23" spans="1:11">
      <c r="A23" s="4" t="s">
        <v>70</v>
      </c>
      <c r="B23" s="4" t="s">
        <v>71</v>
      </c>
      <c r="C23" s="14">
        <v>3449</v>
      </c>
      <c r="D23" s="38">
        <v>94961</v>
      </c>
      <c r="E23" s="39">
        <f t="shared" si="0"/>
        <v>27.532908089301248</v>
      </c>
      <c r="F23" s="38">
        <v>94961</v>
      </c>
      <c r="G23" s="39">
        <f t="shared" si="1"/>
        <v>27.532908089301248</v>
      </c>
      <c r="H23" s="38">
        <v>67533</v>
      </c>
      <c r="I23" s="38">
        <v>15769</v>
      </c>
      <c r="J23" s="38">
        <v>94961</v>
      </c>
      <c r="K23" s="40">
        <f t="shared" si="2"/>
        <v>27.532908089301248</v>
      </c>
    </row>
    <row r="24" spans="1:11">
      <c r="A24" s="4" t="s">
        <v>72</v>
      </c>
      <c r="B24" s="4" t="s">
        <v>73</v>
      </c>
      <c r="C24" s="14">
        <v>4594</v>
      </c>
      <c r="D24" s="38">
        <v>14071</v>
      </c>
      <c r="E24" s="39">
        <f t="shared" si="0"/>
        <v>3.0629081410535481</v>
      </c>
      <c r="F24" s="38">
        <v>17271</v>
      </c>
      <c r="G24" s="39">
        <f t="shared" si="1"/>
        <v>3.7594688724423162</v>
      </c>
      <c r="H24" s="38">
        <v>10222</v>
      </c>
      <c r="I24" s="38">
        <v>2500</v>
      </c>
      <c r="J24" s="38">
        <v>14222</v>
      </c>
      <c r="K24" s="40">
        <f t="shared" si="2"/>
        <v>3.0957771005659556</v>
      </c>
    </row>
    <row r="25" spans="1:11">
      <c r="A25" s="4" t="s">
        <v>74</v>
      </c>
      <c r="B25" s="4" t="s">
        <v>41</v>
      </c>
      <c r="C25" s="14">
        <v>2730</v>
      </c>
      <c r="D25" s="38">
        <v>39325</v>
      </c>
      <c r="E25" s="39">
        <f t="shared" si="0"/>
        <v>14.404761904761905</v>
      </c>
      <c r="F25" s="38">
        <v>53289</v>
      </c>
      <c r="G25" s="39">
        <f t="shared" si="1"/>
        <v>19.51978021978022</v>
      </c>
      <c r="H25" s="38">
        <v>21807</v>
      </c>
      <c r="I25" s="38">
        <v>7403</v>
      </c>
      <c r="J25" s="38">
        <v>53153</v>
      </c>
      <c r="K25" s="40">
        <f t="shared" si="2"/>
        <v>19.46996336996337</v>
      </c>
    </row>
    <row r="26" spans="1:11">
      <c r="A26" s="4" t="s">
        <v>75</v>
      </c>
      <c r="B26" s="4" t="s">
        <v>76</v>
      </c>
      <c r="C26" s="14">
        <v>3411</v>
      </c>
      <c r="D26" s="38">
        <v>30000</v>
      </c>
      <c r="E26" s="39">
        <f t="shared" si="0"/>
        <v>8.7950747581354438</v>
      </c>
      <c r="F26" s="38">
        <v>31025</v>
      </c>
      <c r="G26" s="39">
        <f t="shared" si="1"/>
        <v>9.095573145705071</v>
      </c>
      <c r="H26" s="38">
        <v>15421</v>
      </c>
      <c r="I26" s="38">
        <v>6300</v>
      </c>
      <c r="J26" s="38">
        <v>31621</v>
      </c>
      <c r="K26" s="40">
        <f t="shared" si="2"/>
        <v>9.2703019642333633</v>
      </c>
    </row>
    <row r="27" spans="1:11">
      <c r="A27" s="4" t="s">
        <v>77</v>
      </c>
      <c r="B27" s="4" t="s">
        <v>78</v>
      </c>
      <c r="C27" s="14">
        <v>2591</v>
      </c>
      <c r="D27" s="38">
        <v>21500</v>
      </c>
      <c r="E27" s="39">
        <f t="shared" si="0"/>
        <v>8.2979544577383244</v>
      </c>
      <c r="F27" s="38">
        <v>96700</v>
      </c>
      <c r="G27" s="39">
        <f t="shared" si="1"/>
        <v>37.321497491316094</v>
      </c>
      <c r="H27" s="38">
        <v>71700</v>
      </c>
      <c r="I27" s="38">
        <v>6620</v>
      </c>
      <c r="J27" s="38">
        <v>115020</v>
      </c>
      <c r="K27" s="40">
        <f t="shared" si="2"/>
        <v>44.392126592049401</v>
      </c>
    </row>
    <row r="28" spans="1:11">
      <c r="A28" s="4" t="s">
        <v>79</v>
      </c>
      <c r="B28" s="4" t="s">
        <v>80</v>
      </c>
      <c r="C28" s="14">
        <v>4851</v>
      </c>
      <c r="D28" s="38">
        <v>160389</v>
      </c>
      <c r="E28" s="39">
        <f t="shared" si="0"/>
        <v>33.063079777365495</v>
      </c>
      <c r="F28" s="38">
        <v>165160</v>
      </c>
      <c r="G28" s="39">
        <f t="shared" si="1"/>
        <v>34.046588332302619</v>
      </c>
      <c r="H28" s="38">
        <v>94870</v>
      </c>
      <c r="I28" s="38">
        <v>33285</v>
      </c>
      <c r="J28" s="38">
        <v>165154</v>
      </c>
      <c r="K28" s="40">
        <f t="shared" si="2"/>
        <v>34.045351473922899</v>
      </c>
    </row>
    <row r="29" spans="1:11">
      <c r="A29" s="4" t="s">
        <v>81</v>
      </c>
      <c r="B29" s="4" t="s">
        <v>82</v>
      </c>
      <c r="C29" s="14">
        <v>4350</v>
      </c>
      <c r="D29" s="38">
        <v>49000</v>
      </c>
      <c r="E29" s="39">
        <f t="shared" si="0"/>
        <v>11.264367816091953</v>
      </c>
      <c r="F29" s="38">
        <v>50012</v>
      </c>
      <c r="G29" s="39">
        <f t="shared" si="1"/>
        <v>11.497011494252874</v>
      </c>
      <c r="H29" s="38">
        <v>29039</v>
      </c>
      <c r="I29" s="38">
        <v>5120</v>
      </c>
      <c r="J29" s="38">
        <v>43705</v>
      </c>
      <c r="K29" s="40">
        <f t="shared" si="2"/>
        <v>10.047126436781609</v>
      </c>
    </row>
    <row r="30" spans="1:11">
      <c r="A30" s="4" t="s">
        <v>83</v>
      </c>
      <c r="B30" s="4" t="s">
        <v>84</v>
      </c>
      <c r="C30" s="14">
        <v>3396</v>
      </c>
      <c r="D30" s="38">
        <v>10500</v>
      </c>
      <c r="E30" s="39">
        <f t="shared" si="0"/>
        <v>3.0918727915194348</v>
      </c>
      <c r="F30" s="38">
        <v>14541</v>
      </c>
      <c r="G30" s="39">
        <f t="shared" si="1"/>
        <v>4.281802120141343</v>
      </c>
      <c r="H30" s="38">
        <v>7850</v>
      </c>
      <c r="I30" s="38">
        <v>1296</v>
      </c>
      <c r="J30" s="38">
        <v>13245</v>
      </c>
      <c r="K30" s="40">
        <f t="shared" si="2"/>
        <v>3.9001766784452299</v>
      </c>
    </row>
    <row r="31" spans="1:11">
      <c r="A31" s="4" t="s">
        <v>85</v>
      </c>
      <c r="B31" s="4" t="s">
        <v>86</v>
      </c>
      <c r="C31" s="14">
        <v>2851</v>
      </c>
      <c r="D31" s="38">
        <v>750</v>
      </c>
      <c r="E31" s="39">
        <f t="shared" si="0"/>
        <v>0.26306559102069449</v>
      </c>
      <c r="F31" s="38">
        <v>3844</v>
      </c>
      <c r="G31" s="39">
        <f t="shared" si="1"/>
        <v>1.3482988425113995</v>
      </c>
      <c r="H31" s="38">
        <v>0</v>
      </c>
      <c r="I31" s="38">
        <v>140</v>
      </c>
      <c r="J31" s="38">
        <v>3316</v>
      </c>
      <c r="K31" s="40">
        <f t="shared" si="2"/>
        <v>1.1631006664328305</v>
      </c>
    </row>
    <row r="32" spans="1:11">
      <c r="A32" s="4" t="s">
        <v>87</v>
      </c>
      <c r="B32" s="4" t="s">
        <v>88</v>
      </c>
      <c r="C32" s="14">
        <v>2892</v>
      </c>
      <c r="D32" s="38">
        <v>49286</v>
      </c>
      <c r="E32" s="39">
        <f t="shared" si="0"/>
        <v>17.042185338865838</v>
      </c>
      <c r="F32" s="38">
        <v>51115</v>
      </c>
      <c r="G32" s="39">
        <f t="shared" si="1"/>
        <v>17.674619640387274</v>
      </c>
      <c r="H32" s="38">
        <v>36571</v>
      </c>
      <c r="I32" s="38">
        <v>6924</v>
      </c>
      <c r="J32" s="38">
        <v>49314</v>
      </c>
      <c r="K32" s="40">
        <f t="shared" si="2"/>
        <v>17.051867219917014</v>
      </c>
    </row>
    <row r="33" spans="1:11">
      <c r="A33" s="4" t="s">
        <v>89</v>
      </c>
      <c r="B33" s="4" t="s">
        <v>53</v>
      </c>
      <c r="C33" s="14">
        <v>3474</v>
      </c>
      <c r="D33" s="38">
        <v>98500</v>
      </c>
      <c r="E33" s="39">
        <f t="shared" si="0"/>
        <v>28.353483016695453</v>
      </c>
      <c r="F33" s="38">
        <v>251420</v>
      </c>
      <c r="G33" s="39">
        <f t="shared" si="1"/>
        <v>72.371905584340823</v>
      </c>
      <c r="H33" s="38">
        <v>153222</v>
      </c>
      <c r="I33" s="38">
        <v>30333</v>
      </c>
      <c r="J33" s="38">
        <v>220589</v>
      </c>
      <c r="K33" s="40">
        <f t="shared" si="2"/>
        <v>63.497121473805414</v>
      </c>
    </row>
    <row r="34" spans="1:11">
      <c r="A34" s="4" t="s">
        <v>90</v>
      </c>
      <c r="B34" s="4" t="s">
        <v>91</v>
      </c>
      <c r="C34" s="14">
        <v>4035</v>
      </c>
      <c r="D34" s="38">
        <v>105965</v>
      </c>
      <c r="E34" s="39">
        <f t="shared" si="0"/>
        <v>26.261462205700123</v>
      </c>
      <c r="F34" s="38">
        <v>106965</v>
      </c>
      <c r="G34" s="39">
        <f t="shared" si="1"/>
        <v>26.509293680297397</v>
      </c>
      <c r="H34" s="38">
        <v>71906</v>
      </c>
      <c r="I34" s="38">
        <v>10000</v>
      </c>
      <c r="J34" s="38">
        <v>105965</v>
      </c>
      <c r="K34" s="40">
        <f t="shared" si="2"/>
        <v>26.261462205700123</v>
      </c>
    </row>
    <row r="35" spans="1:11">
      <c r="A35" s="4" t="s">
        <v>92</v>
      </c>
      <c r="B35" s="4" t="s">
        <v>93</v>
      </c>
      <c r="C35" s="14">
        <v>3031</v>
      </c>
      <c r="D35" s="38">
        <v>21267</v>
      </c>
      <c r="E35" s="39">
        <f t="shared" si="0"/>
        <v>7.0164962058726497</v>
      </c>
      <c r="F35" s="38">
        <v>24267</v>
      </c>
      <c r="G35" s="39">
        <f t="shared" si="1"/>
        <v>8.0062685582316071</v>
      </c>
      <c r="H35" s="38">
        <v>13259</v>
      </c>
      <c r="I35" s="38">
        <v>7658</v>
      </c>
      <c r="J35" s="38">
        <v>21267</v>
      </c>
      <c r="K35" s="40">
        <f t="shared" si="2"/>
        <v>7.0164962058726497</v>
      </c>
    </row>
    <row r="36" spans="1:11">
      <c r="A36" s="4" t="s">
        <v>94</v>
      </c>
      <c r="B36" s="4" t="s">
        <v>95</v>
      </c>
      <c r="C36" s="14">
        <v>2681</v>
      </c>
      <c r="D36" s="38">
        <v>57313</v>
      </c>
      <c r="E36" s="39">
        <f t="shared" si="0"/>
        <v>21.377471092875794</v>
      </c>
      <c r="F36" s="38">
        <v>59313</v>
      </c>
      <c r="G36" s="39">
        <f t="shared" si="1"/>
        <v>22.123461395001865</v>
      </c>
      <c r="H36" s="38">
        <v>39514</v>
      </c>
      <c r="I36" s="38">
        <v>8600</v>
      </c>
      <c r="J36" s="38">
        <v>59413</v>
      </c>
      <c r="K36" s="40">
        <f t="shared" si="2"/>
        <v>22.16076091010817</v>
      </c>
    </row>
    <row r="37" spans="1:11">
      <c r="A37" s="4" t="s">
        <v>96</v>
      </c>
      <c r="B37" s="4" t="s">
        <v>97</v>
      </c>
      <c r="C37" s="14">
        <v>4506</v>
      </c>
      <c r="D37" s="38">
        <v>175854</v>
      </c>
      <c r="E37" s="39">
        <f t="shared" si="0"/>
        <v>39.026631158455395</v>
      </c>
      <c r="F37" s="38">
        <v>175854</v>
      </c>
      <c r="G37" s="39">
        <f t="shared" si="1"/>
        <v>39.026631158455395</v>
      </c>
      <c r="H37" s="38">
        <v>176319</v>
      </c>
      <c r="I37" s="38">
        <v>20600</v>
      </c>
      <c r="J37" s="38">
        <v>223419</v>
      </c>
      <c r="K37" s="40">
        <f t="shared" si="2"/>
        <v>49.58255659121172</v>
      </c>
    </row>
    <row r="38" spans="1:11">
      <c r="A38" s="4" t="s">
        <v>98</v>
      </c>
      <c r="B38" s="4" t="s">
        <v>99</v>
      </c>
      <c r="C38" s="14">
        <v>3872</v>
      </c>
      <c r="D38" s="38">
        <v>74000</v>
      </c>
      <c r="E38" s="39">
        <f t="shared" si="0"/>
        <v>19.111570247933884</v>
      </c>
      <c r="F38" s="38">
        <v>144000</v>
      </c>
      <c r="G38" s="39">
        <f t="shared" si="1"/>
        <v>37.190082644628099</v>
      </c>
      <c r="H38" s="38">
        <v>65840</v>
      </c>
      <c r="I38" s="38">
        <v>17799</v>
      </c>
      <c r="J38" s="38">
        <v>142700</v>
      </c>
      <c r="K38" s="40">
        <f t="shared" si="2"/>
        <v>36.85433884297521</v>
      </c>
    </row>
    <row r="39" spans="1:11">
      <c r="A39" s="4" t="s">
        <v>100</v>
      </c>
      <c r="B39" s="4" t="s">
        <v>101</v>
      </c>
      <c r="C39" s="14">
        <v>4655</v>
      </c>
      <c r="D39" s="38">
        <v>94750</v>
      </c>
      <c r="E39" s="39">
        <f t="shared" si="0"/>
        <v>20.354457572502685</v>
      </c>
      <c r="F39" s="38">
        <v>97210</v>
      </c>
      <c r="G39" s="39">
        <f t="shared" si="1"/>
        <v>20.882921589688507</v>
      </c>
      <c r="H39" s="38">
        <v>83582</v>
      </c>
      <c r="I39" s="38">
        <v>4228</v>
      </c>
      <c r="J39" s="38">
        <v>110373</v>
      </c>
      <c r="K39" s="40">
        <f t="shared" si="2"/>
        <v>23.710633727175079</v>
      </c>
    </row>
    <row r="40" spans="1:11">
      <c r="A40" s="4" t="s">
        <v>102</v>
      </c>
      <c r="B40" s="4" t="s">
        <v>103</v>
      </c>
      <c r="C40" s="14">
        <v>3367</v>
      </c>
      <c r="D40" s="38">
        <v>25339</v>
      </c>
      <c r="E40" s="39">
        <f t="shared" si="0"/>
        <v>7.5256905256905258</v>
      </c>
      <c r="F40" s="38">
        <v>27832</v>
      </c>
      <c r="G40" s="39">
        <f t="shared" si="1"/>
        <v>8.2661122661122661</v>
      </c>
      <c r="H40" s="38">
        <v>12284</v>
      </c>
      <c r="I40" s="38">
        <v>2426</v>
      </c>
      <c r="J40" s="38">
        <v>15118</v>
      </c>
      <c r="K40" s="40">
        <f t="shared" si="2"/>
        <v>4.4900504900504901</v>
      </c>
    </row>
    <row r="41" spans="1:11">
      <c r="A41" s="4" t="s">
        <v>104</v>
      </c>
      <c r="B41" s="4" t="s">
        <v>105</v>
      </c>
      <c r="C41" s="14">
        <v>3733</v>
      </c>
      <c r="D41" s="38">
        <v>42070</v>
      </c>
      <c r="E41" s="39">
        <f t="shared" si="0"/>
        <v>11.269756228234664</v>
      </c>
      <c r="F41" s="38">
        <v>58640</v>
      </c>
      <c r="G41" s="39">
        <f t="shared" si="1"/>
        <v>15.708545405839807</v>
      </c>
      <c r="H41" s="38">
        <v>52167</v>
      </c>
      <c r="I41" s="38">
        <v>12000</v>
      </c>
      <c r="J41" s="38">
        <v>68737</v>
      </c>
      <c r="K41" s="40">
        <f t="shared" si="2"/>
        <v>18.413340476828289</v>
      </c>
    </row>
    <row r="42" spans="1:11">
      <c r="A42" s="4" t="s">
        <v>106</v>
      </c>
      <c r="B42" s="4" t="s">
        <v>59</v>
      </c>
      <c r="C42" s="14">
        <v>4740</v>
      </c>
      <c r="D42" s="38">
        <v>13000</v>
      </c>
      <c r="E42" s="39">
        <f t="shared" si="0"/>
        <v>2.7426160337552741</v>
      </c>
      <c r="F42" s="38">
        <v>39500</v>
      </c>
      <c r="G42" s="39">
        <f t="shared" si="1"/>
        <v>8.3333333333333339</v>
      </c>
      <c r="H42" s="38">
        <v>12721</v>
      </c>
      <c r="I42" s="38">
        <v>6800</v>
      </c>
      <c r="J42" s="38">
        <v>36082</v>
      </c>
      <c r="K42" s="40">
        <f t="shared" si="2"/>
        <v>7.6122362869198312</v>
      </c>
    </row>
    <row r="43" spans="1:11">
      <c r="A43" s="4" t="s">
        <v>107</v>
      </c>
      <c r="B43" s="4" t="s">
        <v>108</v>
      </c>
      <c r="C43" s="14">
        <v>3019</v>
      </c>
      <c r="D43" s="38">
        <v>21499</v>
      </c>
      <c r="E43" s="39">
        <f t="shared" si="0"/>
        <v>7.1212321960914213</v>
      </c>
      <c r="F43" s="38">
        <v>26375</v>
      </c>
      <c r="G43" s="39">
        <f t="shared" si="1"/>
        <v>8.7363365352765818</v>
      </c>
      <c r="H43" s="38">
        <v>39462</v>
      </c>
      <c r="I43" s="38">
        <v>3796</v>
      </c>
      <c r="J43" s="38">
        <v>44441</v>
      </c>
      <c r="K43" s="40">
        <f t="shared" si="2"/>
        <v>14.72043723087115</v>
      </c>
    </row>
    <row r="44" spans="1:11">
      <c r="A44" s="4" t="s">
        <v>109</v>
      </c>
      <c r="B44" s="4" t="s">
        <v>110</v>
      </c>
      <c r="C44" s="14">
        <v>4215</v>
      </c>
      <c r="D44" s="38">
        <v>145999</v>
      </c>
      <c r="E44" s="39">
        <f t="shared" si="0"/>
        <v>34.637959667852904</v>
      </c>
      <c r="F44" s="38">
        <v>149144</v>
      </c>
      <c r="G44" s="39">
        <f t="shared" si="1"/>
        <v>35.384104389086595</v>
      </c>
      <c r="H44" s="38">
        <v>104221</v>
      </c>
      <c r="I44" s="38">
        <v>16500</v>
      </c>
      <c r="J44" s="38">
        <v>149144</v>
      </c>
      <c r="K44" s="40">
        <f t="shared" si="2"/>
        <v>35.384104389086595</v>
      </c>
    </row>
    <row r="45" spans="1:11">
      <c r="A45" s="4" t="s">
        <v>111</v>
      </c>
      <c r="B45" s="4" t="s">
        <v>112</v>
      </c>
      <c r="C45" s="14">
        <v>4436</v>
      </c>
      <c r="D45" s="38">
        <v>30900</v>
      </c>
      <c r="E45" s="39">
        <f t="shared" si="0"/>
        <v>6.9657348963029753</v>
      </c>
      <c r="F45" s="38">
        <v>93663</v>
      </c>
      <c r="G45" s="39">
        <f t="shared" si="1"/>
        <v>21.114292155094681</v>
      </c>
      <c r="H45" s="38">
        <v>42591</v>
      </c>
      <c r="I45" s="38">
        <v>8431</v>
      </c>
      <c r="J45" s="38">
        <v>64226</v>
      </c>
      <c r="K45" s="40">
        <f t="shared" si="2"/>
        <v>14.478358881875563</v>
      </c>
    </row>
    <row r="46" spans="1:11">
      <c r="A46" s="4" t="s">
        <v>113</v>
      </c>
      <c r="B46" s="4" t="s">
        <v>114</v>
      </c>
      <c r="C46" s="14">
        <v>2598</v>
      </c>
      <c r="D46" s="38">
        <v>22517</v>
      </c>
      <c r="E46" s="39">
        <f t="shared" si="0"/>
        <v>8.6670515781370288</v>
      </c>
      <c r="F46" s="38">
        <v>30223</v>
      </c>
      <c r="G46" s="39">
        <f t="shared" si="1"/>
        <v>11.633179368745189</v>
      </c>
      <c r="H46" s="38">
        <v>16230</v>
      </c>
      <c r="I46" s="38">
        <v>7621</v>
      </c>
      <c r="J46" s="38">
        <v>26233</v>
      </c>
      <c r="K46" s="40">
        <f t="shared" si="2"/>
        <v>10.09738260200154</v>
      </c>
    </row>
    <row r="47" spans="1:11">
      <c r="A47" s="4" t="s">
        <v>115</v>
      </c>
      <c r="B47" s="4" t="s">
        <v>116</v>
      </c>
      <c r="C47" s="14">
        <v>2620</v>
      </c>
      <c r="D47" s="38">
        <v>65212</v>
      </c>
      <c r="E47" s="39">
        <f t="shared" si="0"/>
        <v>24.890076335877861</v>
      </c>
      <c r="F47" s="38">
        <v>65212</v>
      </c>
      <c r="G47" s="39">
        <f t="shared" si="1"/>
        <v>24.890076335877861</v>
      </c>
      <c r="H47" s="38">
        <v>40312</v>
      </c>
      <c r="I47" s="38">
        <v>10000</v>
      </c>
      <c r="J47" s="38">
        <v>63212</v>
      </c>
      <c r="K47" s="40">
        <f t="shared" si="2"/>
        <v>24.126717557251908</v>
      </c>
    </row>
    <row r="48" spans="1:11">
      <c r="A48" s="4" t="s">
        <v>117</v>
      </c>
      <c r="B48" s="4" t="s">
        <v>118</v>
      </c>
      <c r="C48" s="14">
        <v>3330</v>
      </c>
      <c r="D48" s="38">
        <v>183927</v>
      </c>
      <c r="E48" s="39">
        <f t="shared" si="0"/>
        <v>55.233333333333334</v>
      </c>
      <c r="F48" s="38">
        <v>249646</v>
      </c>
      <c r="G48" s="39">
        <f t="shared" si="1"/>
        <v>74.968768768768768</v>
      </c>
      <c r="H48" s="38">
        <v>183483</v>
      </c>
      <c r="I48" s="38">
        <v>27980</v>
      </c>
      <c r="J48" s="38">
        <v>242003</v>
      </c>
      <c r="K48" s="40">
        <f t="shared" si="2"/>
        <v>72.673573573573577</v>
      </c>
    </row>
    <row r="49" spans="1:11">
      <c r="A49" s="4" t="s">
        <v>119</v>
      </c>
      <c r="B49" s="4" t="s">
        <v>120</v>
      </c>
      <c r="C49" s="14">
        <v>2668</v>
      </c>
      <c r="D49" s="38">
        <v>28908</v>
      </c>
      <c r="E49" s="39">
        <f t="shared" si="0"/>
        <v>10.835082458770614</v>
      </c>
      <c r="F49" s="38">
        <v>28908</v>
      </c>
      <c r="G49" s="39">
        <f t="shared" si="1"/>
        <v>10.835082458770614</v>
      </c>
      <c r="H49" s="38">
        <v>16228</v>
      </c>
      <c r="I49" s="38">
        <v>8147</v>
      </c>
      <c r="J49" s="38">
        <v>25360</v>
      </c>
      <c r="K49" s="40">
        <f t="shared" si="2"/>
        <v>9.5052473763118446</v>
      </c>
    </row>
    <row r="50" spans="1:11">
      <c r="A50" s="4" t="s">
        <v>121</v>
      </c>
      <c r="B50" s="4" t="s">
        <v>122</v>
      </c>
      <c r="C50" s="14">
        <v>2794</v>
      </c>
      <c r="D50" s="38">
        <v>19690</v>
      </c>
      <c r="E50" s="39">
        <f t="shared" si="0"/>
        <v>7.0472440944881889</v>
      </c>
      <c r="F50" s="38">
        <v>22349</v>
      </c>
      <c r="G50" s="39">
        <f t="shared" si="1"/>
        <v>7.9989262705798136</v>
      </c>
      <c r="H50" s="38">
        <v>10919</v>
      </c>
      <c r="I50" s="38">
        <v>2916</v>
      </c>
      <c r="J50" s="38">
        <v>21774</v>
      </c>
      <c r="K50" s="40">
        <f t="shared" si="2"/>
        <v>7.7931281317108088</v>
      </c>
    </row>
    <row r="51" spans="1:11">
      <c r="A51" s="4" t="s">
        <v>123</v>
      </c>
      <c r="B51" s="4" t="s">
        <v>31</v>
      </c>
      <c r="C51" s="14">
        <v>4328</v>
      </c>
      <c r="D51" s="38">
        <v>4500</v>
      </c>
      <c r="E51" s="39">
        <f t="shared" si="0"/>
        <v>1.0397412199630314</v>
      </c>
      <c r="F51" s="38">
        <v>10308</v>
      </c>
      <c r="G51" s="39">
        <f t="shared" si="1"/>
        <v>2.3817005545286505</v>
      </c>
      <c r="H51" s="38">
        <v>0</v>
      </c>
      <c r="I51" s="38">
        <v>2637</v>
      </c>
      <c r="J51" s="38">
        <v>7889</v>
      </c>
      <c r="K51" s="40">
        <f t="shared" si="2"/>
        <v>1.8227818853974123</v>
      </c>
    </row>
    <row r="52" spans="1:11">
      <c r="A52" s="4" t="s">
        <v>124</v>
      </c>
      <c r="B52" s="4" t="s">
        <v>125</v>
      </c>
      <c r="C52" s="14">
        <v>3450</v>
      </c>
      <c r="D52" s="38">
        <v>6900</v>
      </c>
      <c r="E52" s="39">
        <f t="shared" si="0"/>
        <v>2</v>
      </c>
      <c r="F52" s="38">
        <v>10872</v>
      </c>
      <c r="G52" s="39">
        <f t="shared" si="1"/>
        <v>3.1513043478260871</v>
      </c>
      <c r="H52" s="38">
        <v>0</v>
      </c>
      <c r="I52" s="38">
        <v>5156</v>
      </c>
      <c r="J52" s="38">
        <v>10343</v>
      </c>
      <c r="K52" s="40">
        <f t="shared" si="2"/>
        <v>2.9979710144927538</v>
      </c>
    </row>
    <row r="53" spans="1:11">
      <c r="A53" s="4" t="s">
        <v>126</v>
      </c>
      <c r="B53" s="4" t="s">
        <v>127</v>
      </c>
      <c r="C53" s="14">
        <v>2781</v>
      </c>
      <c r="D53" s="38">
        <v>25650</v>
      </c>
      <c r="E53" s="39">
        <f t="shared" si="0"/>
        <v>9.2233009708737868</v>
      </c>
      <c r="F53" s="38">
        <v>96150</v>
      </c>
      <c r="G53" s="39">
        <f t="shared" si="1"/>
        <v>34.573894282632146</v>
      </c>
      <c r="H53" s="38">
        <v>69664</v>
      </c>
      <c r="I53" s="38">
        <v>10476</v>
      </c>
      <c r="J53" s="38">
        <v>99689</v>
      </c>
      <c r="K53" s="40">
        <f t="shared" si="2"/>
        <v>35.846458108594028</v>
      </c>
    </row>
    <row r="54" spans="1:11">
      <c r="A54" s="4" t="s">
        <v>128</v>
      </c>
      <c r="B54" s="4" t="s">
        <v>129</v>
      </c>
      <c r="C54" s="14">
        <v>4213</v>
      </c>
      <c r="D54" s="38">
        <v>138425</v>
      </c>
      <c r="E54" s="39">
        <f t="shared" si="0"/>
        <v>32.85663422739141</v>
      </c>
      <c r="F54" s="38">
        <v>202370</v>
      </c>
      <c r="G54" s="39">
        <f t="shared" si="1"/>
        <v>48.034654640398763</v>
      </c>
      <c r="H54" s="38">
        <v>137499</v>
      </c>
      <c r="I54" s="38">
        <v>17525</v>
      </c>
      <c r="J54" s="38">
        <v>202024</v>
      </c>
      <c r="K54" s="40">
        <f t="shared" si="2"/>
        <v>47.952527889864704</v>
      </c>
    </row>
    <row r="55" spans="1:11">
      <c r="A55" s="4" t="s">
        <v>130</v>
      </c>
      <c r="B55" s="4" t="s">
        <v>131</v>
      </c>
      <c r="C55" s="14">
        <v>3187</v>
      </c>
      <c r="D55" s="38">
        <v>58500</v>
      </c>
      <c r="E55" s="39">
        <f t="shared" si="0"/>
        <v>18.355820520866018</v>
      </c>
      <c r="F55" s="38">
        <v>62379</v>
      </c>
      <c r="G55" s="39">
        <f t="shared" si="1"/>
        <v>19.572952620018828</v>
      </c>
      <c r="H55" s="38">
        <v>43110</v>
      </c>
      <c r="I55" s="38">
        <v>14058</v>
      </c>
      <c r="J55" s="38">
        <v>63268</v>
      </c>
      <c r="K55" s="40">
        <f t="shared" si="2"/>
        <v>19.85189833699404</v>
      </c>
    </row>
    <row r="56" spans="1:11">
      <c r="A56" s="4" t="s">
        <v>132</v>
      </c>
      <c r="B56" s="4" t="s">
        <v>133</v>
      </c>
      <c r="C56" s="14">
        <v>4340</v>
      </c>
      <c r="D56" s="38">
        <v>30990</v>
      </c>
      <c r="E56" s="39">
        <f t="shared" si="0"/>
        <v>7.1405529953917046</v>
      </c>
      <c r="F56" s="38">
        <v>48153</v>
      </c>
      <c r="G56" s="39">
        <f t="shared" si="1"/>
        <v>11.095161290322581</v>
      </c>
      <c r="H56" s="38">
        <v>25741</v>
      </c>
      <c r="I56" s="38">
        <v>7571</v>
      </c>
      <c r="J56" s="38">
        <v>42389</v>
      </c>
      <c r="K56" s="40">
        <f t="shared" si="2"/>
        <v>9.7670506912442399</v>
      </c>
    </row>
    <row r="57" spans="1:11">
      <c r="A57" s="4" t="s">
        <v>134</v>
      </c>
      <c r="B57" s="4" t="s">
        <v>135</v>
      </c>
      <c r="C57" s="14">
        <v>2829</v>
      </c>
      <c r="D57" s="38">
        <v>39875</v>
      </c>
      <c r="E57" s="39">
        <f t="shared" si="0"/>
        <v>14.095086603039944</v>
      </c>
      <c r="F57" s="38">
        <v>41951</v>
      </c>
      <c r="G57" s="39">
        <f t="shared" si="1"/>
        <v>14.828914810887239</v>
      </c>
      <c r="H57" s="38">
        <v>30521</v>
      </c>
      <c r="I57" s="38">
        <v>2492</v>
      </c>
      <c r="J57" s="38">
        <v>43876</v>
      </c>
      <c r="K57" s="40">
        <f t="shared" si="2"/>
        <v>15.50936726758572</v>
      </c>
    </row>
    <row r="58" spans="1:11">
      <c r="A58" s="4" t="s">
        <v>136</v>
      </c>
      <c r="B58" s="4" t="s">
        <v>137</v>
      </c>
      <c r="C58" s="14">
        <v>4751</v>
      </c>
      <c r="D58" s="38">
        <v>31025</v>
      </c>
      <c r="E58" s="39">
        <f t="shared" si="0"/>
        <v>6.5302041675436753</v>
      </c>
      <c r="F58" s="38">
        <v>42980</v>
      </c>
      <c r="G58" s="39">
        <f t="shared" si="1"/>
        <v>9.0465165228372975</v>
      </c>
      <c r="H58" s="38">
        <v>26180</v>
      </c>
      <c r="I58" s="38">
        <v>5369</v>
      </c>
      <c r="J58" s="38">
        <v>33699</v>
      </c>
      <c r="K58" s="40">
        <f t="shared" si="2"/>
        <v>7.0930330456745949</v>
      </c>
    </row>
    <row r="59" spans="1:11">
      <c r="A59" s="4" t="s">
        <v>138</v>
      </c>
      <c r="B59" s="4" t="s">
        <v>139</v>
      </c>
      <c r="C59" s="14">
        <v>2642</v>
      </c>
      <c r="D59" s="38">
        <v>26025</v>
      </c>
      <c r="E59" s="39">
        <f t="shared" si="0"/>
        <v>9.850492051476154</v>
      </c>
      <c r="F59" s="38">
        <v>26025</v>
      </c>
      <c r="G59" s="39">
        <f t="shared" si="1"/>
        <v>9.850492051476154</v>
      </c>
      <c r="H59" s="38">
        <v>13358</v>
      </c>
      <c r="I59" s="38">
        <v>3800</v>
      </c>
      <c r="J59" s="38">
        <v>28448</v>
      </c>
      <c r="K59" s="40">
        <f t="shared" si="2"/>
        <v>10.767600302800908</v>
      </c>
    </row>
    <row r="60" spans="1:11">
      <c r="A60" s="4" t="s">
        <v>140</v>
      </c>
      <c r="B60" s="4" t="s">
        <v>141</v>
      </c>
      <c r="C60" s="14">
        <v>3122</v>
      </c>
      <c r="D60" s="38">
        <v>4100</v>
      </c>
      <c r="E60" s="39">
        <f t="shared" si="0"/>
        <v>1.313260730301089</v>
      </c>
      <c r="F60" s="38">
        <v>14949</v>
      </c>
      <c r="G60" s="39">
        <f t="shared" si="1"/>
        <v>4.7882767456758488</v>
      </c>
      <c r="H60" s="38">
        <v>13692</v>
      </c>
      <c r="I60" s="38">
        <v>574</v>
      </c>
      <c r="J60" s="38">
        <v>18531</v>
      </c>
      <c r="K60" s="40">
        <f t="shared" si="2"/>
        <v>5.9356181934657268</v>
      </c>
    </row>
    <row r="61" spans="1:11">
      <c r="A61" s="4" t="s">
        <v>142</v>
      </c>
      <c r="B61" s="4" t="s">
        <v>143</v>
      </c>
      <c r="C61" s="14">
        <v>4116</v>
      </c>
      <c r="D61" s="38">
        <v>108675</v>
      </c>
      <c r="E61" s="39">
        <f t="shared" si="0"/>
        <v>26.403061224489797</v>
      </c>
      <c r="F61" s="38">
        <v>247866</v>
      </c>
      <c r="G61" s="39">
        <f t="shared" si="1"/>
        <v>60.220116618075799</v>
      </c>
      <c r="H61" s="38">
        <v>72066</v>
      </c>
      <c r="I61" s="38">
        <v>17727</v>
      </c>
      <c r="J61" s="38">
        <v>140887</v>
      </c>
      <c r="K61" s="40">
        <f t="shared" si="2"/>
        <v>34.229105928085517</v>
      </c>
    </row>
    <row r="62" spans="1:11">
      <c r="A62" s="4" t="s">
        <v>144</v>
      </c>
      <c r="B62" s="4" t="s">
        <v>145</v>
      </c>
      <c r="C62" s="14">
        <v>3757</v>
      </c>
      <c r="D62" s="38">
        <v>17917</v>
      </c>
      <c r="E62" s="39">
        <f t="shared" si="0"/>
        <v>4.7689645994144261</v>
      </c>
      <c r="F62" s="38">
        <v>20917</v>
      </c>
      <c r="G62" s="39">
        <f t="shared" si="1"/>
        <v>5.5674740484429064</v>
      </c>
      <c r="H62" s="38">
        <v>8397</v>
      </c>
      <c r="I62" s="38">
        <v>2827</v>
      </c>
      <c r="J62" s="38">
        <v>17524</v>
      </c>
      <c r="K62" s="40">
        <f t="shared" si="2"/>
        <v>4.6643598615916959</v>
      </c>
    </row>
    <row r="63" spans="1:11">
      <c r="A63" s="4" t="s">
        <v>146</v>
      </c>
      <c r="B63" s="4" t="s">
        <v>147</v>
      </c>
      <c r="C63" s="14">
        <v>2948</v>
      </c>
      <c r="D63" s="38">
        <v>20673</v>
      </c>
      <c r="E63" s="39">
        <f t="shared" si="0"/>
        <v>7.0125508819538673</v>
      </c>
      <c r="F63" s="38">
        <v>25673</v>
      </c>
      <c r="G63" s="39">
        <f t="shared" si="1"/>
        <v>8.7086160108548167</v>
      </c>
      <c r="H63" s="38">
        <v>14760</v>
      </c>
      <c r="I63" s="38">
        <v>4469</v>
      </c>
      <c r="J63" s="38">
        <v>24298</v>
      </c>
      <c r="K63" s="40">
        <f t="shared" si="2"/>
        <v>8.2421981004070553</v>
      </c>
    </row>
    <row r="64" spans="1:11">
      <c r="A64" s="15"/>
      <c r="B64" s="15"/>
      <c r="C64" s="17"/>
      <c r="D64" s="16"/>
      <c r="E64" s="24"/>
      <c r="F64" s="16"/>
      <c r="G64" s="24"/>
      <c r="H64" s="16"/>
      <c r="I64" s="16"/>
      <c r="J64" s="16"/>
      <c r="K64" s="24"/>
    </row>
    <row r="65" spans="1:11">
      <c r="A65" s="15"/>
      <c r="B65" s="6" t="s">
        <v>11</v>
      </c>
      <c r="C65" s="31">
        <f>AVERAGE(C3:C64)</f>
        <v>3550.032786885246</v>
      </c>
      <c r="D65" s="32">
        <f t="shared" ref="D65:K65" si="3">AVERAGE(D3:D64)</f>
        <v>56125.803278688523</v>
      </c>
      <c r="E65" s="34">
        <f t="shared" si="3"/>
        <v>15.18398277873732</v>
      </c>
      <c r="F65" s="32">
        <f t="shared" si="3"/>
        <v>81087.606557377047</v>
      </c>
      <c r="G65" s="34">
        <f t="shared" si="3"/>
        <v>21.86977377324876</v>
      </c>
      <c r="H65" s="32">
        <f t="shared" si="3"/>
        <v>51543.836065573771</v>
      </c>
      <c r="I65" s="32">
        <f t="shared" si="3"/>
        <v>9292.8032786885251</v>
      </c>
      <c r="J65" s="32">
        <f t="shared" si="3"/>
        <v>78131.934426229505</v>
      </c>
      <c r="K65" s="34">
        <f t="shared" si="3"/>
        <v>21.13388666035987</v>
      </c>
    </row>
    <row r="66" spans="1:11">
      <c r="A66" s="15"/>
      <c r="B66" s="8" t="s">
        <v>12</v>
      </c>
      <c r="C66" s="28">
        <f>MEDIAN(C3:C64)</f>
        <v>3449</v>
      </c>
      <c r="D66" s="33">
        <f t="shared" ref="D66:K66" si="4">MEDIAN(D3:D64)</f>
        <v>30990</v>
      </c>
      <c r="E66" s="35">
        <f t="shared" si="4"/>
        <v>9.339617559924589</v>
      </c>
      <c r="F66" s="33">
        <f t="shared" si="4"/>
        <v>48153</v>
      </c>
      <c r="G66" s="35">
        <f t="shared" si="4"/>
        <v>14.828914810887239</v>
      </c>
      <c r="H66" s="33">
        <f t="shared" si="4"/>
        <v>30521</v>
      </c>
      <c r="I66" s="33">
        <f t="shared" si="4"/>
        <v>6800</v>
      </c>
      <c r="J66" s="33">
        <f t="shared" si="4"/>
        <v>43876</v>
      </c>
      <c r="K66" s="35">
        <f t="shared" si="4"/>
        <v>14.059667240390132</v>
      </c>
    </row>
    <row r="67" spans="1:11">
      <c r="A67" s="15"/>
      <c r="B67" s="15"/>
      <c r="C67" s="17"/>
      <c r="D67" s="16"/>
      <c r="E67" s="24"/>
      <c r="F67" s="16"/>
      <c r="G67" s="24"/>
      <c r="H67" s="16"/>
      <c r="I67" s="16"/>
      <c r="J67" s="16"/>
      <c r="K67" s="24"/>
    </row>
  </sheetData>
  <conditionalFormatting sqref="A3:K63">
    <cfRule type="expression" dxfId="3" priority="1">
      <formula>MOD(ROW(),2)=1</formula>
    </cfRule>
  </conditionalFormatting>
  <printOptions horizontalCentered="1"/>
  <pageMargins left="0.2" right="0.2" top="0.5" bottom="0.5" header="0.3" footer="0.3"/>
  <pageSetup orientation="landscape" r:id="rId1"/>
  <headerFooter>
    <oddFooter>&amp;LAnnual Report 2010, Financials 2,500-4,999 Pop&amp;R&amp;P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63"/>
  <sheetViews>
    <sheetView workbookViewId="0">
      <pane xSplit="2" ySplit="2" topLeftCell="C46" activePane="bottomRight" state="frozen"/>
      <selection pane="topRight" activeCell="C1" sqref="C1"/>
      <selection pane="bottomLeft" activeCell="A3" sqref="A3"/>
      <selection pane="bottomRight" activeCell="K55" sqref="K55"/>
    </sheetView>
  </sheetViews>
  <sheetFormatPr defaultRowHeight="15"/>
  <cols>
    <col min="1" max="1" width="37.42578125" customWidth="1"/>
    <col min="2" max="2" width="19.42578125" customWidth="1"/>
    <col min="3" max="3" width="7.140625" style="5" customWidth="1"/>
    <col min="4" max="4" width="11.7109375" customWidth="1"/>
    <col min="5" max="5" width="10.42578125" customWidth="1"/>
    <col min="6" max="6" width="12.140625" customWidth="1"/>
    <col min="7" max="7" width="11" customWidth="1"/>
    <col min="8" max="8" width="11.85546875" customWidth="1"/>
  </cols>
  <sheetData>
    <row r="1" spans="1:8" ht="15.75">
      <c r="A1" s="7" t="s">
        <v>149</v>
      </c>
    </row>
    <row r="2" spans="1:8" s="1" customFormat="1" ht="45.75" customHeight="1">
      <c r="A2" s="12" t="s">
        <v>9</v>
      </c>
      <c r="B2" s="12" t="s">
        <v>1</v>
      </c>
      <c r="C2" s="23" t="s">
        <v>0</v>
      </c>
      <c r="D2" s="12" t="s">
        <v>14</v>
      </c>
      <c r="E2" s="12" t="s">
        <v>15</v>
      </c>
      <c r="F2" s="12" t="s">
        <v>16</v>
      </c>
      <c r="G2" s="12" t="s">
        <v>17</v>
      </c>
      <c r="H2" s="12" t="s">
        <v>28</v>
      </c>
    </row>
    <row r="3" spans="1:8">
      <c r="A3" s="4" t="s">
        <v>30</v>
      </c>
      <c r="B3" s="4" t="s">
        <v>31</v>
      </c>
      <c r="C3" s="14">
        <v>4328</v>
      </c>
      <c r="D3" s="4">
        <v>0</v>
      </c>
      <c r="E3" s="4">
        <v>0.28000000000000003</v>
      </c>
      <c r="F3" s="4">
        <v>0</v>
      </c>
      <c r="G3" s="4">
        <v>1</v>
      </c>
      <c r="H3" s="4" t="s">
        <v>2</v>
      </c>
    </row>
    <row r="4" spans="1:8">
      <c r="A4" s="4" t="s">
        <v>32</v>
      </c>
      <c r="B4" s="4" t="s">
        <v>33</v>
      </c>
      <c r="C4" s="14">
        <v>3093</v>
      </c>
      <c r="D4" s="4">
        <v>0</v>
      </c>
      <c r="E4" s="4">
        <v>0.68</v>
      </c>
      <c r="F4" s="4">
        <v>0.3</v>
      </c>
      <c r="G4" s="4">
        <v>4</v>
      </c>
      <c r="H4" s="4" t="s">
        <v>2</v>
      </c>
    </row>
    <row r="5" spans="1:8">
      <c r="A5" s="4" t="s">
        <v>34</v>
      </c>
      <c r="B5" s="4" t="s">
        <v>35</v>
      </c>
      <c r="C5" s="14">
        <v>2878</v>
      </c>
      <c r="D5" s="4">
        <v>0</v>
      </c>
      <c r="E5" s="4">
        <v>0.38</v>
      </c>
      <c r="F5" s="4">
        <v>0</v>
      </c>
      <c r="G5" s="4">
        <v>2</v>
      </c>
      <c r="H5" s="4" t="s">
        <v>2</v>
      </c>
    </row>
    <row r="6" spans="1:8">
      <c r="A6" s="4" t="s">
        <v>36</v>
      </c>
      <c r="B6" s="4" t="s">
        <v>37</v>
      </c>
      <c r="C6" s="14">
        <v>3189</v>
      </c>
      <c r="D6" s="4">
        <v>0</v>
      </c>
      <c r="E6" s="4">
        <v>0.7</v>
      </c>
      <c r="F6" s="4">
        <v>0.4</v>
      </c>
      <c r="G6" s="4">
        <v>2</v>
      </c>
      <c r="H6" s="4" t="s">
        <v>2</v>
      </c>
    </row>
    <row r="7" spans="1:8">
      <c r="A7" s="4" t="s">
        <v>38</v>
      </c>
      <c r="B7" s="4" t="s">
        <v>39</v>
      </c>
      <c r="C7" s="14">
        <v>2607</v>
      </c>
      <c r="D7" s="4">
        <v>0</v>
      </c>
      <c r="E7" s="4">
        <v>0.75</v>
      </c>
      <c r="F7" s="4">
        <v>0.75</v>
      </c>
      <c r="G7" s="4">
        <v>3</v>
      </c>
      <c r="H7" s="4" t="s">
        <v>2</v>
      </c>
    </row>
    <row r="8" spans="1:8">
      <c r="A8" s="4" t="s">
        <v>40</v>
      </c>
      <c r="B8" s="4" t="s">
        <v>41</v>
      </c>
      <c r="C8" s="14">
        <v>4500</v>
      </c>
      <c r="D8" s="4">
        <v>0</v>
      </c>
      <c r="E8" s="4">
        <v>0</v>
      </c>
      <c r="F8" s="4">
        <v>0</v>
      </c>
      <c r="G8" s="4">
        <v>0</v>
      </c>
      <c r="H8" s="4" t="s">
        <v>152</v>
      </c>
    </row>
    <row r="9" spans="1:8">
      <c r="A9" s="4" t="s">
        <v>42</v>
      </c>
      <c r="B9" s="4" t="s">
        <v>43</v>
      </c>
      <c r="C9" s="14">
        <v>2889</v>
      </c>
      <c r="D9" s="4">
        <v>0</v>
      </c>
      <c r="E9" s="4">
        <v>0.55000000000000004</v>
      </c>
      <c r="F9" s="4">
        <v>0.05</v>
      </c>
      <c r="G9" s="4">
        <v>2</v>
      </c>
      <c r="H9" s="4" t="s">
        <v>2</v>
      </c>
    </row>
    <row r="10" spans="1:8">
      <c r="A10" s="4" t="s">
        <v>44</v>
      </c>
      <c r="B10" s="4" t="s">
        <v>45</v>
      </c>
      <c r="C10" s="14">
        <v>2755</v>
      </c>
      <c r="D10" s="4">
        <v>0</v>
      </c>
      <c r="E10" s="4">
        <v>0.5</v>
      </c>
      <c r="F10" s="4">
        <v>0.35</v>
      </c>
      <c r="G10" s="4">
        <v>2</v>
      </c>
      <c r="H10" s="4" t="s">
        <v>2</v>
      </c>
    </row>
    <row r="11" spans="1:8">
      <c r="A11" s="4" t="s">
        <v>46</v>
      </c>
      <c r="B11" s="4" t="s">
        <v>47</v>
      </c>
      <c r="C11" s="14">
        <v>3486</v>
      </c>
      <c r="D11" s="4">
        <v>0</v>
      </c>
      <c r="E11" s="4">
        <v>1.5</v>
      </c>
      <c r="F11" s="4">
        <v>0</v>
      </c>
      <c r="G11" s="4">
        <v>2</v>
      </c>
      <c r="H11" s="4" t="s">
        <v>2</v>
      </c>
    </row>
    <row r="12" spans="1:8">
      <c r="A12" s="4" t="s">
        <v>48</v>
      </c>
      <c r="B12" s="4" t="s">
        <v>49</v>
      </c>
      <c r="C12" s="14">
        <v>3123</v>
      </c>
      <c r="D12" s="4">
        <v>0</v>
      </c>
      <c r="E12" s="4">
        <v>2.5</v>
      </c>
      <c r="F12" s="4">
        <v>1</v>
      </c>
      <c r="G12" s="4">
        <v>4</v>
      </c>
      <c r="H12" s="4" t="s">
        <v>2</v>
      </c>
    </row>
    <row r="13" spans="1:8">
      <c r="A13" s="4" t="s">
        <v>50</v>
      </c>
      <c r="B13" s="4" t="s">
        <v>51</v>
      </c>
      <c r="C13" s="14">
        <v>4850</v>
      </c>
      <c r="D13" s="4">
        <v>1</v>
      </c>
      <c r="E13" s="4">
        <v>3</v>
      </c>
      <c r="F13" s="4">
        <v>6.5</v>
      </c>
      <c r="G13" s="4">
        <v>15</v>
      </c>
      <c r="H13" s="4" t="s">
        <v>2</v>
      </c>
    </row>
    <row r="14" spans="1:8">
      <c r="A14" s="4" t="s">
        <v>52</v>
      </c>
      <c r="B14" s="4" t="s">
        <v>53</v>
      </c>
      <c r="C14" s="14">
        <v>3474</v>
      </c>
      <c r="D14" s="4">
        <v>0</v>
      </c>
      <c r="E14" s="4">
        <v>0.23</v>
      </c>
      <c r="F14" s="4">
        <v>7.0000000000000007E-2</v>
      </c>
      <c r="G14" s="4">
        <v>2</v>
      </c>
      <c r="H14" s="4" t="s">
        <v>2</v>
      </c>
    </row>
    <row r="15" spans="1:8">
      <c r="A15" s="4" t="s">
        <v>54</v>
      </c>
      <c r="B15" s="4" t="s">
        <v>55</v>
      </c>
      <c r="C15" s="14">
        <v>2615</v>
      </c>
      <c r="D15" s="4">
        <v>0.5</v>
      </c>
      <c r="E15" s="4">
        <v>1.5</v>
      </c>
      <c r="F15" s="4">
        <v>0.2</v>
      </c>
      <c r="G15" s="4">
        <v>4</v>
      </c>
      <c r="H15" s="4" t="s">
        <v>2</v>
      </c>
    </row>
    <row r="16" spans="1:8">
      <c r="A16" s="4" t="s">
        <v>56</v>
      </c>
      <c r="B16" s="4" t="s">
        <v>57</v>
      </c>
      <c r="C16" s="14">
        <v>4104</v>
      </c>
      <c r="D16" s="4">
        <v>0</v>
      </c>
      <c r="E16" s="4">
        <v>1</v>
      </c>
      <c r="F16" s="4">
        <v>0.75</v>
      </c>
      <c r="G16" s="4">
        <v>3</v>
      </c>
      <c r="H16" s="4" t="s">
        <v>2</v>
      </c>
    </row>
    <row r="17" spans="1:8">
      <c r="A17" s="4" t="s">
        <v>58</v>
      </c>
      <c r="B17" s="4" t="s">
        <v>59</v>
      </c>
      <c r="C17" s="14">
        <v>4740</v>
      </c>
      <c r="D17" s="4">
        <v>0</v>
      </c>
      <c r="E17" s="4">
        <v>0.43</v>
      </c>
      <c r="F17" s="4">
        <v>0</v>
      </c>
      <c r="G17" s="4">
        <v>1</v>
      </c>
      <c r="H17" s="4" t="s">
        <v>2</v>
      </c>
    </row>
    <row r="18" spans="1:8">
      <c r="A18" s="4" t="s">
        <v>60</v>
      </c>
      <c r="B18" s="4" t="s">
        <v>61</v>
      </c>
      <c r="C18" s="14">
        <v>4576</v>
      </c>
      <c r="D18" s="4">
        <v>0.9</v>
      </c>
      <c r="E18" s="4">
        <v>2.7</v>
      </c>
      <c r="F18" s="4">
        <v>1.1000000000000001</v>
      </c>
      <c r="G18" s="4">
        <v>6</v>
      </c>
      <c r="H18" s="4" t="s">
        <v>2</v>
      </c>
    </row>
    <row r="19" spans="1:8">
      <c r="A19" s="4" t="s">
        <v>62</v>
      </c>
      <c r="B19" s="4" t="s">
        <v>63</v>
      </c>
      <c r="C19" s="14">
        <v>3713</v>
      </c>
      <c r="D19" s="4">
        <v>0</v>
      </c>
      <c r="E19" s="4">
        <v>0.6</v>
      </c>
      <c r="F19" s="4">
        <v>0.35</v>
      </c>
      <c r="G19" s="4">
        <v>3</v>
      </c>
      <c r="H19" s="4" t="s">
        <v>2</v>
      </c>
    </row>
    <row r="20" spans="1:8">
      <c r="A20" s="4" t="s">
        <v>64</v>
      </c>
      <c r="B20" s="4" t="s">
        <v>65</v>
      </c>
      <c r="C20" s="14">
        <v>2686</v>
      </c>
      <c r="D20" s="4">
        <v>0</v>
      </c>
      <c r="E20" s="4">
        <v>0.15</v>
      </c>
      <c r="F20" s="4">
        <v>0</v>
      </c>
      <c r="G20" s="4">
        <v>1</v>
      </c>
      <c r="H20" s="4" t="s">
        <v>2</v>
      </c>
    </row>
    <row r="21" spans="1:8">
      <c r="A21" s="4" t="s">
        <v>66</v>
      </c>
      <c r="B21" s="4" t="s">
        <v>67</v>
      </c>
      <c r="C21" s="14">
        <v>3496</v>
      </c>
      <c r="D21" s="4">
        <v>0</v>
      </c>
      <c r="E21" s="4">
        <v>0.94</v>
      </c>
      <c r="F21" s="4">
        <v>1.46</v>
      </c>
      <c r="G21" s="4">
        <v>5</v>
      </c>
      <c r="H21" s="4" t="s">
        <v>2</v>
      </c>
    </row>
    <row r="22" spans="1:8">
      <c r="A22" s="4" t="s">
        <v>68</v>
      </c>
      <c r="B22" s="4" t="s">
        <v>69</v>
      </c>
      <c r="C22" s="14">
        <v>4097</v>
      </c>
      <c r="D22" s="4">
        <v>0</v>
      </c>
      <c r="E22" s="4">
        <v>0.69</v>
      </c>
      <c r="F22" s="4">
        <v>0.56999999999999995</v>
      </c>
      <c r="G22" s="4">
        <v>3</v>
      </c>
      <c r="H22" s="4" t="s">
        <v>2</v>
      </c>
    </row>
    <row r="23" spans="1:8">
      <c r="A23" s="4" t="s">
        <v>70</v>
      </c>
      <c r="B23" s="4" t="s">
        <v>71</v>
      </c>
      <c r="C23" s="14">
        <v>3449</v>
      </c>
      <c r="D23" s="4">
        <v>0</v>
      </c>
      <c r="E23" s="4">
        <v>1</v>
      </c>
      <c r="F23" s="4">
        <v>2</v>
      </c>
      <c r="G23" s="4">
        <v>3</v>
      </c>
      <c r="H23" s="4" t="s">
        <v>2</v>
      </c>
    </row>
    <row r="24" spans="1:8">
      <c r="A24" s="4" t="s">
        <v>72</v>
      </c>
      <c r="B24" s="4" t="s">
        <v>73</v>
      </c>
      <c r="C24" s="14">
        <v>4594</v>
      </c>
      <c r="D24" s="4">
        <v>0</v>
      </c>
      <c r="E24" s="4">
        <v>0</v>
      </c>
      <c r="F24" s="4">
        <v>0.6</v>
      </c>
      <c r="G24" s="4">
        <v>1</v>
      </c>
      <c r="H24" s="4" t="s">
        <v>2</v>
      </c>
    </row>
    <row r="25" spans="1:8">
      <c r="A25" s="4" t="s">
        <v>74</v>
      </c>
      <c r="B25" s="4" t="s">
        <v>41</v>
      </c>
      <c r="C25" s="14">
        <v>2730</v>
      </c>
      <c r="D25" s="4">
        <v>0</v>
      </c>
      <c r="E25" s="4">
        <v>0.75</v>
      </c>
      <c r="F25" s="4">
        <v>0.37</v>
      </c>
      <c r="G25" s="4">
        <v>2</v>
      </c>
      <c r="H25" s="4" t="s">
        <v>2</v>
      </c>
    </row>
    <row r="26" spans="1:8">
      <c r="A26" s="4" t="s">
        <v>75</v>
      </c>
      <c r="B26" s="4" t="s">
        <v>76</v>
      </c>
      <c r="C26" s="14">
        <v>3411</v>
      </c>
      <c r="D26" s="4">
        <v>0</v>
      </c>
      <c r="E26" s="4">
        <v>0.5</v>
      </c>
      <c r="F26" s="4">
        <v>0.1</v>
      </c>
      <c r="G26" s="4">
        <v>2</v>
      </c>
      <c r="H26" s="4" t="s">
        <v>2</v>
      </c>
    </row>
    <row r="27" spans="1:8">
      <c r="A27" s="4" t="s">
        <v>77</v>
      </c>
      <c r="B27" s="4" t="s">
        <v>78</v>
      </c>
      <c r="C27" s="14">
        <v>2591</v>
      </c>
      <c r="D27" s="4">
        <v>1.6</v>
      </c>
      <c r="E27" s="4">
        <v>1.6</v>
      </c>
      <c r="F27" s="4">
        <v>1</v>
      </c>
      <c r="G27" s="4">
        <v>3</v>
      </c>
      <c r="H27" s="4" t="s">
        <v>2</v>
      </c>
    </row>
    <row r="28" spans="1:8">
      <c r="A28" s="4" t="s">
        <v>79</v>
      </c>
      <c r="B28" s="4" t="s">
        <v>80</v>
      </c>
      <c r="C28" s="14">
        <v>4851</v>
      </c>
      <c r="D28" s="4">
        <v>1</v>
      </c>
      <c r="E28" s="4">
        <v>1.625</v>
      </c>
      <c r="F28" s="4">
        <v>0.87</v>
      </c>
      <c r="G28" s="4">
        <v>4</v>
      </c>
      <c r="H28" s="4" t="s">
        <v>2</v>
      </c>
    </row>
    <row r="29" spans="1:8">
      <c r="A29" s="4" t="s">
        <v>81</v>
      </c>
      <c r="B29" s="4" t="s">
        <v>82</v>
      </c>
      <c r="C29" s="14">
        <v>4350</v>
      </c>
      <c r="D29" s="4">
        <v>0</v>
      </c>
      <c r="E29" s="4">
        <v>0.81</v>
      </c>
      <c r="F29" s="4">
        <v>0.4</v>
      </c>
      <c r="G29" s="4">
        <v>6</v>
      </c>
      <c r="H29" s="4" t="s">
        <v>2</v>
      </c>
    </row>
    <row r="30" spans="1:8">
      <c r="A30" s="4" t="s">
        <v>83</v>
      </c>
      <c r="B30" s="4" t="s">
        <v>84</v>
      </c>
      <c r="C30" s="14">
        <v>3396</v>
      </c>
      <c r="D30" s="4">
        <v>0</v>
      </c>
      <c r="E30" s="4">
        <v>0.33</v>
      </c>
      <c r="F30" s="4">
        <v>0</v>
      </c>
      <c r="G30" s="4">
        <v>1</v>
      </c>
      <c r="H30" s="4" t="s">
        <v>2</v>
      </c>
    </row>
    <row r="31" spans="1:8">
      <c r="A31" s="4" t="s">
        <v>85</v>
      </c>
      <c r="B31" s="4" t="s">
        <v>86</v>
      </c>
      <c r="C31" s="14">
        <v>2851</v>
      </c>
      <c r="D31" s="4">
        <v>0</v>
      </c>
      <c r="E31" s="4">
        <v>0</v>
      </c>
      <c r="F31" s="4">
        <v>0</v>
      </c>
      <c r="G31" s="4">
        <v>0</v>
      </c>
      <c r="H31" s="4" t="s">
        <v>152</v>
      </c>
    </row>
    <row r="32" spans="1:8">
      <c r="A32" s="4" t="s">
        <v>87</v>
      </c>
      <c r="B32" s="4" t="s">
        <v>88</v>
      </c>
      <c r="C32" s="14">
        <v>2892</v>
      </c>
      <c r="D32" s="4">
        <v>0</v>
      </c>
      <c r="E32" s="4">
        <v>1.1000000000000001</v>
      </c>
      <c r="F32" s="4">
        <v>0.2</v>
      </c>
      <c r="G32" s="4">
        <v>3</v>
      </c>
      <c r="H32" s="4" t="s">
        <v>2</v>
      </c>
    </row>
    <row r="33" spans="1:8">
      <c r="A33" s="4" t="s">
        <v>89</v>
      </c>
      <c r="B33" s="4" t="s">
        <v>53</v>
      </c>
      <c r="C33" s="14">
        <v>3474</v>
      </c>
      <c r="D33" s="4">
        <v>1</v>
      </c>
      <c r="E33" s="4">
        <v>1</v>
      </c>
      <c r="F33" s="4">
        <v>3.48</v>
      </c>
      <c r="G33" s="4">
        <v>8</v>
      </c>
      <c r="H33" s="4" t="s">
        <v>2</v>
      </c>
    </row>
    <row r="34" spans="1:8">
      <c r="A34" s="4" t="s">
        <v>90</v>
      </c>
      <c r="B34" s="4" t="s">
        <v>91</v>
      </c>
      <c r="C34" s="14">
        <v>4035</v>
      </c>
      <c r="D34" s="4">
        <v>0</v>
      </c>
      <c r="E34" s="4">
        <v>1</v>
      </c>
      <c r="F34" s="4">
        <v>1</v>
      </c>
      <c r="G34" s="4">
        <v>4</v>
      </c>
      <c r="H34" s="4" t="s">
        <v>2</v>
      </c>
    </row>
    <row r="35" spans="1:8">
      <c r="A35" s="4" t="s">
        <v>92</v>
      </c>
      <c r="B35" s="4" t="s">
        <v>93</v>
      </c>
      <c r="C35" s="14">
        <v>3031</v>
      </c>
      <c r="D35" s="4">
        <v>0</v>
      </c>
      <c r="E35" s="4">
        <v>0.45</v>
      </c>
      <c r="F35" s="4">
        <v>0.12</v>
      </c>
      <c r="G35" s="4">
        <v>2</v>
      </c>
      <c r="H35" s="4" t="s">
        <v>2</v>
      </c>
    </row>
    <row r="36" spans="1:8">
      <c r="A36" s="4" t="s">
        <v>94</v>
      </c>
      <c r="B36" s="4" t="s">
        <v>95</v>
      </c>
      <c r="C36" s="14">
        <v>2681</v>
      </c>
      <c r="D36" s="4">
        <v>0</v>
      </c>
      <c r="E36" s="4">
        <v>0.93</v>
      </c>
      <c r="F36" s="4">
        <v>0.05</v>
      </c>
      <c r="G36" s="4">
        <v>2</v>
      </c>
      <c r="H36" s="4" t="s">
        <v>2</v>
      </c>
    </row>
    <row r="37" spans="1:8">
      <c r="A37" s="4" t="s">
        <v>96</v>
      </c>
      <c r="B37" s="4" t="s">
        <v>97</v>
      </c>
      <c r="C37" s="14">
        <v>4506</v>
      </c>
      <c r="D37" s="4">
        <v>1</v>
      </c>
      <c r="E37" s="4">
        <v>2</v>
      </c>
      <c r="F37" s="4">
        <v>1.5</v>
      </c>
      <c r="G37" s="4">
        <v>8</v>
      </c>
      <c r="H37" s="4" t="s">
        <v>2</v>
      </c>
    </row>
    <row r="38" spans="1:8">
      <c r="A38" s="4" t="s">
        <v>98</v>
      </c>
      <c r="B38" s="4" t="s">
        <v>99</v>
      </c>
      <c r="C38" s="14">
        <v>3872</v>
      </c>
      <c r="D38" s="4">
        <v>0</v>
      </c>
      <c r="E38" s="4">
        <v>1.33</v>
      </c>
      <c r="F38" s="4">
        <v>0.88</v>
      </c>
      <c r="G38" s="4">
        <v>4</v>
      </c>
      <c r="H38" s="4" t="s">
        <v>2</v>
      </c>
    </row>
    <row r="39" spans="1:8">
      <c r="A39" s="4" t="s">
        <v>100</v>
      </c>
      <c r="B39" s="4" t="s">
        <v>101</v>
      </c>
      <c r="C39" s="14">
        <v>4655</v>
      </c>
      <c r="D39" s="4">
        <v>0</v>
      </c>
      <c r="E39" s="4">
        <v>1.65</v>
      </c>
      <c r="F39" s="4">
        <v>0.8</v>
      </c>
      <c r="G39" s="4">
        <v>4</v>
      </c>
      <c r="H39" s="4" t="s">
        <v>2</v>
      </c>
    </row>
    <row r="40" spans="1:8">
      <c r="A40" s="4" t="s">
        <v>102</v>
      </c>
      <c r="B40" s="4" t="s">
        <v>103</v>
      </c>
      <c r="C40" s="14">
        <v>3367</v>
      </c>
      <c r="D40" s="4">
        <v>0</v>
      </c>
      <c r="E40" s="4">
        <v>0.5</v>
      </c>
      <c r="F40" s="4">
        <v>0</v>
      </c>
      <c r="G40" s="4">
        <v>1</v>
      </c>
      <c r="H40" s="4" t="s">
        <v>2</v>
      </c>
    </row>
    <row r="41" spans="1:8">
      <c r="A41" s="4" t="s">
        <v>104</v>
      </c>
      <c r="B41" s="4" t="s">
        <v>105</v>
      </c>
      <c r="C41" s="14">
        <v>3733</v>
      </c>
      <c r="D41" s="4">
        <v>0</v>
      </c>
      <c r="E41" s="4">
        <v>1</v>
      </c>
      <c r="F41" s="4">
        <v>0.25</v>
      </c>
      <c r="G41" s="4">
        <v>2</v>
      </c>
      <c r="H41" s="4" t="s">
        <v>2</v>
      </c>
    </row>
    <row r="42" spans="1:8">
      <c r="A42" s="4" t="s">
        <v>106</v>
      </c>
      <c r="B42" s="4" t="s">
        <v>59</v>
      </c>
      <c r="C42" s="14">
        <v>4740</v>
      </c>
      <c r="D42" s="4">
        <v>0</v>
      </c>
      <c r="E42" s="4">
        <v>1.5</v>
      </c>
      <c r="F42" s="4">
        <v>0.1</v>
      </c>
      <c r="G42" s="4">
        <v>3</v>
      </c>
      <c r="H42" s="4" t="s">
        <v>2</v>
      </c>
    </row>
    <row r="43" spans="1:8">
      <c r="A43" s="4" t="s">
        <v>107</v>
      </c>
      <c r="B43" s="4" t="s">
        <v>108</v>
      </c>
      <c r="C43" s="14">
        <v>3019</v>
      </c>
      <c r="D43" s="4">
        <v>0.5</v>
      </c>
      <c r="E43" s="4">
        <v>1</v>
      </c>
      <c r="F43" s="4">
        <v>0.25</v>
      </c>
      <c r="G43" s="4">
        <v>3</v>
      </c>
      <c r="H43" s="4" t="s">
        <v>2</v>
      </c>
    </row>
    <row r="44" spans="1:8">
      <c r="A44" s="4" t="s">
        <v>109</v>
      </c>
      <c r="B44" s="4" t="s">
        <v>110</v>
      </c>
      <c r="C44" s="14">
        <v>4215</v>
      </c>
      <c r="D44" s="4">
        <v>2</v>
      </c>
      <c r="E44" s="4">
        <v>2</v>
      </c>
      <c r="F44" s="4">
        <v>0.75</v>
      </c>
      <c r="G44" s="4">
        <v>4</v>
      </c>
      <c r="H44" s="4" t="s">
        <v>2</v>
      </c>
    </row>
    <row r="45" spans="1:8">
      <c r="A45" s="4" t="s">
        <v>111</v>
      </c>
      <c r="B45" s="4" t="s">
        <v>112</v>
      </c>
      <c r="C45" s="14">
        <v>4436</v>
      </c>
      <c r="D45" s="4">
        <v>0</v>
      </c>
      <c r="E45" s="4">
        <v>1.5</v>
      </c>
      <c r="F45" s="4">
        <v>0.4</v>
      </c>
      <c r="G45" s="4">
        <v>3</v>
      </c>
      <c r="H45" s="4" t="s">
        <v>2</v>
      </c>
    </row>
    <row r="46" spans="1:8">
      <c r="A46" s="4" t="s">
        <v>113</v>
      </c>
      <c r="B46" s="4" t="s">
        <v>114</v>
      </c>
      <c r="C46" s="14">
        <v>2598</v>
      </c>
      <c r="D46" s="4">
        <v>0.5</v>
      </c>
      <c r="E46" s="4">
        <v>0.5</v>
      </c>
      <c r="F46" s="4">
        <v>0</v>
      </c>
      <c r="G46" s="4">
        <v>1</v>
      </c>
      <c r="H46" s="4" t="s">
        <v>2</v>
      </c>
    </row>
    <row r="47" spans="1:8">
      <c r="A47" s="4" t="s">
        <v>115</v>
      </c>
      <c r="B47" s="4" t="s">
        <v>116</v>
      </c>
      <c r="C47" s="14">
        <v>2620</v>
      </c>
      <c r="D47" s="4">
        <v>0</v>
      </c>
      <c r="E47" s="4">
        <v>0.8</v>
      </c>
      <c r="F47" s="4">
        <v>0.75</v>
      </c>
      <c r="G47" s="4">
        <v>2</v>
      </c>
      <c r="H47" s="4" t="s">
        <v>2</v>
      </c>
    </row>
    <row r="48" spans="1:8">
      <c r="A48" s="4" t="s">
        <v>117</v>
      </c>
      <c r="B48" s="4" t="s">
        <v>118</v>
      </c>
      <c r="C48" s="14">
        <v>3330</v>
      </c>
      <c r="D48" s="4">
        <v>0</v>
      </c>
      <c r="E48" s="4">
        <v>3.5</v>
      </c>
      <c r="F48" s="4">
        <v>0.5</v>
      </c>
      <c r="G48" s="4">
        <v>8</v>
      </c>
      <c r="H48" s="4" t="s">
        <v>2</v>
      </c>
    </row>
    <row r="49" spans="1:8">
      <c r="A49" s="4" t="s">
        <v>119</v>
      </c>
      <c r="B49" s="4" t="s">
        <v>120</v>
      </c>
      <c r="C49" s="14">
        <v>2668</v>
      </c>
      <c r="D49" s="4">
        <v>0</v>
      </c>
      <c r="E49" s="4">
        <v>1</v>
      </c>
      <c r="F49" s="4">
        <v>1</v>
      </c>
      <c r="G49" s="4">
        <v>3</v>
      </c>
      <c r="H49" s="4" t="s">
        <v>152</v>
      </c>
    </row>
    <row r="50" spans="1:8">
      <c r="A50" s="4" t="s">
        <v>121</v>
      </c>
      <c r="B50" s="4" t="s">
        <v>122</v>
      </c>
      <c r="C50" s="14">
        <v>2794</v>
      </c>
      <c r="D50" s="4">
        <v>0</v>
      </c>
      <c r="E50" s="4">
        <v>0.55000000000000004</v>
      </c>
      <c r="F50" s="4">
        <v>0</v>
      </c>
      <c r="G50" s="4">
        <v>1</v>
      </c>
      <c r="H50" s="4" t="s">
        <v>2</v>
      </c>
    </row>
    <row r="51" spans="1:8">
      <c r="A51" s="4" t="s">
        <v>123</v>
      </c>
      <c r="B51" s="4" t="s">
        <v>31</v>
      </c>
      <c r="C51" s="14">
        <v>4328</v>
      </c>
      <c r="D51" s="4">
        <v>0</v>
      </c>
      <c r="E51" s="4">
        <v>0</v>
      </c>
      <c r="F51" s="4">
        <v>0</v>
      </c>
      <c r="G51" s="4">
        <v>0</v>
      </c>
      <c r="H51" s="4" t="s">
        <v>152</v>
      </c>
    </row>
    <row r="52" spans="1:8">
      <c r="A52" s="4" t="s">
        <v>124</v>
      </c>
      <c r="B52" s="4" t="s">
        <v>125</v>
      </c>
      <c r="C52" s="14">
        <v>3450</v>
      </c>
      <c r="D52" s="4">
        <v>0</v>
      </c>
      <c r="E52" s="4">
        <v>0</v>
      </c>
      <c r="F52" s="4">
        <v>0</v>
      </c>
      <c r="G52" s="4">
        <v>0</v>
      </c>
      <c r="H52" s="4" t="s">
        <v>152</v>
      </c>
    </row>
    <row r="53" spans="1:8">
      <c r="A53" s="4" t="s">
        <v>126</v>
      </c>
      <c r="B53" s="4" t="s">
        <v>127</v>
      </c>
      <c r="C53" s="14">
        <v>2781</v>
      </c>
      <c r="D53" s="4">
        <v>1</v>
      </c>
      <c r="E53" s="4">
        <v>1.75</v>
      </c>
      <c r="F53" s="4">
        <v>0.5</v>
      </c>
      <c r="G53" s="4">
        <v>5</v>
      </c>
      <c r="H53" s="4" t="s">
        <v>2</v>
      </c>
    </row>
    <row r="54" spans="1:8">
      <c r="A54" s="4" t="s">
        <v>128</v>
      </c>
      <c r="B54" s="4" t="s">
        <v>129</v>
      </c>
      <c r="C54" s="14">
        <v>4213</v>
      </c>
      <c r="D54" s="4">
        <v>0.94</v>
      </c>
      <c r="E54" s="4">
        <v>0.94</v>
      </c>
      <c r="F54" s="4">
        <v>2.35</v>
      </c>
      <c r="G54" s="4">
        <v>5</v>
      </c>
      <c r="H54" s="4" t="s">
        <v>2</v>
      </c>
    </row>
    <row r="55" spans="1:8">
      <c r="A55" s="4" t="s">
        <v>130</v>
      </c>
      <c r="B55" s="4" t="s">
        <v>131</v>
      </c>
      <c r="C55" s="14">
        <v>3187</v>
      </c>
      <c r="D55" s="4">
        <v>0</v>
      </c>
      <c r="E55" s="4">
        <v>1.25</v>
      </c>
      <c r="F55" s="4">
        <v>0.75</v>
      </c>
      <c r="G55" s="4">
        <v>5</v>
      </c>
      <c r="H55" s="4" t="s">
        <v>2</v>
      </c>
    </row>
    <row r="56" spans="1:8">
      <c r="A56" s="4" t="s">
        <v>132</v>
      </c>
      <c r="B56" s="4" t="s">
        <v>133</v>
      </c>
      <c r="C56" s="14">
        <v>4340</v>
      </c>
      <c r="D56" s="4">
        <v>0.5</v>
      </c>
      <c r="E56" s="4">
        <v>0.5</v>
      </c>
      <c r="F56" s="4">
        <v>0.5</v>
      </c>
      <c r="G56" s="4">
        <v>2</v>
      </c>
      <c r="H56" s="4" t="s">
        <v>2</v>
      </c>
    </row>
    <row r="57" spans="1:8">
      <c r="A57" s="4" t="s">
        <v>134</v>
      </c>
      <c r="B57" s="4" t="s">
        <v>135</v>
      </c>
      <c r="C57" s="14">
        <v>2829</v>
      </c>
      <c r="D57" s="4">
        <v>0</v>
      </c>
      <c r="E57" s="4">
        <v>0.95</v>
      </c>
      <c r="F57" s="4">
        <v>0.25</v>
      </c>
      <c r="G57" s="4">
        <v>2</v>
      </c>
      <c r="H57" s="4" t="s">
        <v>2</v>
      </c>
    </row>
    <row r="58" spans="1:8">
      <c r="A58" s="4" t="s">
        <v>136</v>
      </c>
      <c r="B58" s="4" t="s">
        <v>137</v>
      </c>
      <c r="C58" s="14">
        <v>4751</v>
      </c>
      <c r="D58" s="4">
        <v>0</v>
      </c>
      <c r="E58" s="4">
        <v>0.3</v>
      </c>
      <c r="F58" s="4">
        <v>0.37</v>
      </c>
      <c r="G58" s="4">
        <v>3</v>
      </c>
      <c r="H58" s="4" t="s">
        <v>2</v>
      </c>
    </row>
    <row r="59" spans="1:8">
      <c r="A59" s="4" t="s">
        <v>138</v>
      </c>
      <c r="B59" s="4" t="s">
        <v>139</v>
      </c>
      <c r="C59" s="14">
        <v>2642</v>
      </c>
      <c r="D59" s="4">
        <v>0</v>
      </c>
      <c r="E59" s="4">
        <v>0.61</v>
      </c>
      <c r="F59" s="4">
        <v>0</v>
      </c>
      <c r="G59" s="4">
        <v>2</v>
      </c>
      <c r="H59" s="4" t="s">
        <v>2</v>
      </c>
    </row>
    <row r="60" spans="1:8">
      <c r="A60" s="4" t="s">
        <v>140</v>
      </c>
      <c r="B60" s="4" t="s">
        <v>141</v>
      </c>
      <c r="C60" s="14">
        <v>3122</v>
      </c>
      <c r="D60" s="4">
        <v>0</v>
      </c>
      <c r="E60" s="4">
        <v>0.47</v>
      </c>
      <c r="F60" s="4">
        <v>0.47</v>
      </c>
      <c r="G60" s="4">
        <v>2</v>
      </c>
      <c r="H60" s="4" t="s">
        <v>2</v>
      </c>
    </row>
    <row r="61" spans="1:8">
      <c r="A61" s="4" t="s">
        <v>142</v>
      </c>
      <c r="B61" s="4" t="s">
        <v>143</v>
      </c>
      <c r="C61" s="14">
        <v>4116</v>
      </c>
      <c r="D61" s="4">
        <v>1</v>
      </c>
      <c r="E61" s="4">
        <v>1</v>
      </c>
      <c r="F61" s="4">
        <v>2.5</v>
      </c>
      <c r="G61" s="4">
        <v>6</v>
      </c>
      <c r="H61" s="4" t="s">
        <v>2</v>
      </c>
    </row>
    <row r="62" spans="1:8">
      <c r="A62" s="4" t="s">
        <v>144</v>
      </c>
      <c r="B62" s="4" t="s">
        <v>145</v>
      </c>
      <c r="C62" s="14">
        <v>3757</v>
      </c>
      <c r="D62" s="4">
        <v>0</v>
      </c>
      <c r="E62" s="4">
        <v>0.38</v>
      </c>
      <c r="F62" s="4">
        <v>0</v>
      </c>
      <c r="G62" s="4">
        <v>1</v>
      </c>
      <c r="H62" s="4" t="s">
        <v>2</v>
      </c>
    </row>
    <row r="63" spans="1:8">
      <c r="A63" s="4" t="s">
        <v>146</v>
      </c>
      <c r="B63" s="4" t="s">
        <v>147</v>
      </c>
      <c r="C63" s="14">
        <v>2948</v>
      </c>
      <c r="D63" s="4">
        <v>0</v>
      </c>
      <c r="E63" s="4">
        <v>0.55000000000000004</v>
      </c>
      <c r="F63" s="4">
        <v>0.2</v>
      </c>
      <c r="G63" s="4">
        <v>2</v>
      </c>
      <c r="H63" s="4" t="s">
        <v>2</v>
      </c>
    </row>
  </sheetData>
  <conditionalFormatting sqref="A3:H63">
    <cfRule type="expression" dxfId="2" priority="1">
      <formula>MOD(ROW(),2)=1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2010, FTE Paid Staff 2,500-4,999 Pop&amp;R&amp;P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66"/>
  <sheetViews>
    <sheetView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defaultRowHeight="15"/>
  <cols>
    <col min="1" max="1" width="31.5703125" customWidth="1"/>
    <col min="2" max="2" width="13.7109375" customWidth="1"/>
    <col min="3" max="3" width="7" style="5" customWidth="1"/>
    <col min="4" max="4" width="8.5703125" style="5" customWidth="1"/>
    <col min="5" max="5" width="8.7109375" style="5" customWidth="1"/>
    <col min="6" max="6" width="8.42578125" style="25" customWidth="1"/>
    <col min="7" max="7" width="10.28515625" style="5" customWidth="1"/>
    <col min="8" max="8" width="8.7109375" style="5" customWidth="1"/>
    <col min="9" max="9" width="11.28515625" style="5" customWidth="1"/>
    <col min="10" max="10" width="6.7109375" style="5" customWidth="1"/>
    <col min="11" max="12" width="8" style="5" customWidth="1"/>
  </cols>
  <sheetData>
    <row r="1" spans="1:12" ht="15.75">
      <c r="A1" s="7" t="s">
        <v>150</v>
      </c>
    </row>
    <row r="2" spans="1:12" s="1" customFormat="1" ht="53.25" customHeight="1">
      <c r="A2" s="9" t="s">
        <v>9</v>
      </c>
      <c r="B2" s="9" t="s">
        <v>1</v>
      </c>
      <c r="C2" s="13" t="s">
        <v>0</v>
      </c>
      <c r="D2" s="13" t="s">
        <v>153</v>
      </c>
      <c r="E2" s="13" t="s">
        <v>154</v>
      </c>
      <c r="F2" s="26" t="s">
        <v>19</v>
      </c>
      <c r="G2" s="13" t="s">
        <v>18</v>
      </c>
      <c r="H2" s="13" t="s">
        <v>21</v>
      </c>
      <c r="I2" s="13" t="s">
        <v>20</v>
      </c>
      <c r="J2" s="13" t="s">
        <v>22</v>
      </c>
      <c r="K2" s="13" t="s">
        <v>23</v>
      </c>
      <c r="L2" s="13" t="s">
        <v>24</v>
      </c>
    </row>
    <row r="3" spans="1:12">
      <c r="A3" s="4" t="s">
        <v>30</v>
      </c>
      <c r="B3" s="4" t="s">
        <v>31</v>
      </c>
      <c r="C3" s="14">
        <v>4328</v>
      </c>
      <c r="D3" s="14">
        <v>5</v>
      </c>
      <c r="E3" s="14">
        <v>60</v>
      </c>
      <c r="F3" s="14">
        <v>2</v>
      </c>
      <c r="G3" s="14">
        <v>39</v>
      </c>
      <c r="H3" s="14">
        <v>809</v>
      </c>
      <c r="I3" s="14">
        <v>1541</v>
      </c>
      <c r="J3" s="14">
        <v>109</v>
      </c>
      <c r="K3" s="14">
        <v>45</v>
      </c>
      <c r="L3" s="14">
        <v>0</v>
      </c>
    </row>
    <row r="4" spans="1:12">
      <c r="A4" s="4" t="s">
        <v>32</v>
      </c>
      <c r="B4" s="4" t="s">
        <v>33</v>
      </c>
      <c r="C4" s="14">
        <v>3093</v>
      </c>
      <c r="D4" s="14">
        <v>0</v>
      </c>
      <c r="E4" s="14">
        <v>0</v>
      </c>
      <c r="F4" s="14">
        <v>0</v>
      </c>
      <c r="G4" s="14">
        <v>0</v>
      </c>
      <c r="H4" s="14">
        <v>591</v>
      </c>
      <c r="I4" s="14">
        <v>14311</v>
      </c>
      <c r="J4" s="14">
        <v>618</v>
      </c>
      <c r="K4" s="14">
        <v>22</v>
      </c>
      <c r="L4" s="14">
        <v>5</v>
      </c>
    </row>
    <row r="5" spans="1:12">
      <c r="A5" s="4" t="s">
        <v>34</v>
      </c>
      <c r="B5" s="4" t="s">
        <v>35</v>
      </c>
      <c r="C5" s="14">
        <v>2878</v>
      </c>
      <c r="D5" s="14">
        <v>1</v>
      </c>
      <c r="E5" s="14">
        <v>70</v>
      </c>
      <c r="F5" s="14">
        <v>0</v>
      </c>
      <c r="G5" s="14">
        <v>0</v>
      </c>
      <c r="H5" s="14">
        <v>1060</v>
      </c>
      <c r="I5" s="14">
        <v>900</v>
      </c>
      <c r="J5" s="14">
        <v>300</v>
      </c>
      <c r="K5" s="14">
        <v>0</v>
      </c>
      <c r="L5" s="14">
        <v>0</v>
      </c>
    </row>
    <row r="6" spans="1:12">
      <c r="A6" s="4" t="s">
        <v>36</v>
      </c>
      <c r="B6" s="4" t="s">
        <v>37</v>
      </c>
      <c r="C6" s="14">
        <v>3189</v>
      </c>
      <c r="D6" s="14">
        <v>58</v>
      </c>
      <c r="E6" s="14">
        <v>1103</v>
      </c>
      <c r="F6" s="14">
        <v>9</v>
      </c>
      <c r="G6" s="14">
        <v>185</v>
      </c>
      <c r="H6" s="14">
        <v>1689</v>
      </c>
      <c r="I6" s="14">
        <v>7752</v>
      </c>
      <c r="J6" s="14">
        <v>924</v>
      </c>
      <c r="K6" s="14">
        <v>275</v>
      </c>
      <c r="L6" s="14">
        <v>2</v>
      </c>
    </row>
    <row r="7" spans="1:12">
      <c r="A7" s="4" t="s">
        <v>38</v>
      </c>
      <c r="B7" s="4" t="s">
        <v>39</v>
      </c>
      <c r="C7" s="14">
        <v>2607</v>
      </c>
      <c r="D7" s="14">
        <v>40</v>
      </c>
      <c r="E7" s="14">
        <v>400</v>
      </c>
      <c r="F7" s="14">
        <v>10</v>
      </c>
      <c r="G7" s="14">
        <v>200</v>
      </c>
      <c r="H7" s="14">
        <v>5200</v>
      </c>
      <c r="I7" s="14">
        <v>20000</v>
      </c>
      <c r="J7" s="14">
        <v>1300</v>
      </c>
      <c r="K7" s="14">
        <v>200</v>
      </c>
      <c r="L7" s="14">
        <v>20</v>
      </c>
    </row>
    <row r="8" spans="1:12">
      <c r="A8" s="4" t="s">
        <v>40</v>
      </c>
      <c r="B8" s="4" t="s">
        <v>41</v>
      </c>
      <c r="C8" s="14">
        <v>4500</v>
      </c>
      <c r="D8" s="14">
        <v>0</v>
      </c>
      <c r="E8" s="14">
        <v>0</v>
      </c>
      <c r="F8" s="14">
        <v>0</v>
      </c>
      <c r="G8" s="14">
        <v>0</v>
      </c>
      <c r="H8" s="14">
        <v>200</v>
      </c>
      <c r="I8" s="14">
        <v>579</v>
      </c>
      <c r="J8" s="14">
        <v>30</v>
      </c>
      <c r="K8" s="14">
        <v>0</v>
      </c>
      <c r="L8" s="14">
        <v>0</v>
      </c>
    </row>
    <row r="9" spans="1:12">
      <c r="A9" s="4" t="s">
        <v>42</v>
      </c>
      <c r="B9" s="4" t="s">
        <v>43</v>
      </c>
      <c r="C9" s="14">
        <v>2889</v>
      </c>
      <c r="D9" s="14">
        <v>69</v>
      </c>
      <c r="E9" s="14">
        <v>815</v>
      </c>
      <c r="F9" s="14">
        <v>38</v>
      </c>
      <c r="G9" s="14">
        <v>280</v>
      </c>
      <c r="H9" s="14">
        <v>564</v>
      </c>
      <c r="I9" s="14">
        <v>3600</v>
      </c>
      <c r="J9" s="14">
        <v>220</v>
      </c>
      <c r="K9" s="14">
        <v>25</v>
      </c>
      <c r="L9" s="14">
        <v>0</v>
      </c>
    </row>
    <row r="10" spans="1:12">
      <c r="A10" s="4" t="s">
        <v>44</v>
      </c>
      <c r="B10" s="4" t="s">
        <v>45</v>
      </c>
      <c r="C10" s="14">
        <v>2755</v>
      </c>
      <c r="D10" s="14">
        <v>64</v>
      </c>
      <c r="E10" s="14">
        <v>800</v>
      </c>
      <c r="F10" s="14">
        <v>10</v>
      </c>
      <c r="G10" s="14">
        <v>100</v>
      </c>
      <c r="H10" s="14">
        <v>1466</v>
      </c>
      <c r="I10" s="14">
        <v>9000</v>
      </c>
      <c r="J10" s="14">
        <v>450</v>
      </c>
      <c r="K10" s="14">
        <v>100</v>
      </c>
      <c r="L10" s="14">
        <v>5</v>
      </c>
    </row>
    <row r="11" spans="1:12">
      <c r="A11" s="4" t="s">
        <v>46</v>
      </c>
      <c r="B11" s="4" t="s">
        <v>47</v>
      </c>
      <c r="C11" s="14">
        <v>3486</v>
      </c>
      <c r="D11" s="14">
        <v>13</v>
      </c>
      <c r="E11" s="14">
        <v>271</v>
      </c>
      <c r="F11" s="14">
        <v>31</v>
      </c>
      <c r="G11" s="14">
        <v>195</v>
      </c>
      <c r="H11" s="14">
        <v>1143</v>
      </c>
      <c r="I11" s="14">
        <v>7055</v>
      </c>
      <c r="J11" s="14" t="s">
        <v>29</v>
      </c>
      <c r="K11" s="14">
        <v>12</v>
      </c>
      <c r="L11" s="14">
        <v>0</v>
      </c>
    </row>
    <row r="12" spans="1:12">
      <c r="A12" s="4" t="s">
        <v>48</v>
      </c>
      <c r="B12" s="4" t="s">
        <v>49</v>
      </c>
      <c r="C12" s="14">
        <v>3123</v>
      </c>
      <c r="D12" s="14">
        <v>97</v>
      </c>
      <c r="E12" s="14">
        <v>1452</v>
      </c>
      <c r="F12" s="14">
        <v>12</v>
      </c>
      <c r="G12" s="14">
        <v>125</v>
      </c>
      <c r="H12" s="14">
        <v>2385</v>
      </c>
      <c r="I12" s="14">
        <v>18867</v>
      </c>
      <c r="J12" s="14">
        <v>2000</v>
      </c>
      <c r="K12" s="14">
        <v>4157</v>
      </c>
      <c r="L12" s="14">
        <v>3397</v>
      </c>
    </row>
    <row r="13" spans="1:12">
      <c r="A13" s="4" t="s">
        <v>50</v>
      </c>
      <c r="B13" s="4" t="s">
        <v>51</v>
      </c>
      <c r="C13" s="14">
        <v>4850</v>
      </c>
      <c r="D13" s="14">
        <v>359</v>
      </c>
      <c r="E13" s="14">
        <v>7341</v>
      </c>
      <c r="F13" s="14">
        <v>614</v>
      </c>
      <c r="G13" s="14">
        <v>13050</v>
      </c>
      <c r="H13" s="14">
        <v>10845</v>
      </c>
      <c r="I13" s="14">
        <v>181622</v>
      </c>
      <c r="J13" s="14">
        <v>12740</v>
      </c>
      <c r="K13" s="14">
        <v>10832</v>
      </c>
      <c r="L13" s="14">
        <v>11642</v>
      </c>
    </row>
    <row r="14" spans="1:12">
      <c r="A14" s="4" t="s">
        <v>52</v>
      </c>
      <c r="B14" s="4" t="s">
        <v>53</v>
      </c>
      <c r="C14" s="14">
        <v>3474</v>
      </c>
      <c r="D14" s="14">
        <v>5</v>
      </c>
      <c r="E14" s="14">
        <v>75</v>
      </c>
      <c r="F14" s="14">
        <v>0</v>
      </c>
      <c r="G14" s="14">
        <v>0</v>
      </c>
      <c r="H14" s="14">
        <v>570</v>
      </c>
      <c r="I14" s="14">
        <v>2998</v>
      </c>
      <c r="J14" s="14">
        <v>0</v>
      </c>
      <c r="K14" s="14">
        <v>0</v>
      </c>
      <c r="L14" s="14">
        <v>0</v>
      </c>
    </row>
    <row r="15" spans="1:12">
      <c r="A15" s="4" t="s">
        <v>54</v>
      </c>
      <c r="B15" s="4" t="s">
        <v>55</v>
      </c>
      <c r="C15" s="14">
        <v>2615</v>
      </c>
      <c r="D15" s="14">
        <v>14</v>
      </c>
      <c r="E15" s="14">
        <v>292</v>
      </c>
      <c r="F15" s="14">
        <v>28</v>
      </c>
      <c r="G15" s="14">
        <v>525</v>
      </c>
      <c r="H15" s="14">
        <v>1138</v>
      </c>
      <c r="I15" s="14">
        <v>10926</v>
      </c>
      <c r="J15" s="14">
        <v>820</v>
      </c>
      <c r="K15" s="14">
        <v>717</v>
      </c>
      <c r="L15" s="14">
        <v>48</v>
      </c>
    </row>
    <row r="16" spans="1:12">
      <c r="A16" s="4" t="s">
        <v>56</v>
      </c>
      <c r="B16" s="4" t="s">
        <v>57</v>
      </c>
      <c r="C16" s="14">
        <v>4104</v>
      </c>
      <c r="D16" s="14">
        <v>63</v>
      </c>
      <c r="E16" s="14">
        <v>567</v>
      </c>
      <c r="F16" s="14">
        <v>25</v>
      </c>
      <c r="G16" s="14">
        <v>221</v>
      </c>
      <c r="H16" s="14">
        <v>3987</v>
      </c>
      <c r="I16" s="14">
        <v>12339</v>
      </c>
      <c r="J16" s="14">
        <v>720</v>
      </c>
      <c r="K16" s="14">
        <v>865</v>
      </c>
      <c r="L16" s="14">
        <v>133</v>
      </c>
    </row>
    <row r="17" spans="1:12">
      <c r="A17" s="4" t="s">
        <v>58</v>
      </c>
      <c r="B17" s="4" t="s">
        <v>59</v>
      </c>
      <c r="C17" s="14">
        <v>4740</v>
      </c>
      <c r="D17" s="14">
        <v>7</v>
      </c>
      <c r="E17" s="14">
        <v>124</v>
      </c>
      <c r="F17" s="14">
        <v>9</v>
      </c>
      <c r="G17" s="14">
        <v>171</v>
      </c>
      <c r="H17" s="14">
        <v>416</v>
      </c>
      <c r="I17" s="14">
        <v>1411</v>
      </c>
      <c r="J17" s="14">
        <v>20</v>
      </c>
      <c r="K17" s="14">
        <v>24</v>
      </c>
      <c r="L17" s="14">
        <v>0</v>
      </c>
    </row>
    <row r="18" spans="1:12">
      <c r="A18" s="4" t="s">
        <v>60</v>
      </c>
      <c r="B18" s="4" t="s">
        <v>61</v>
      </c>
      <c r="C18" s="14">
        <v>4576</v>
      </c>
      <c r="D18" s="14">
        <v>204</v>
      </c>
      <c r="E18" s="14">
        <v>1501</v>
      </c>
      <c r="F18" s="14">
        <v>42</v>
      </c>
      <c r="G18" s="14">
        <v>297</v>
      </c>
      <c r="H18" s="14">
        <v>2364</v>
      </c>
      <c r="I18" s="14">
        <v>20893</v>
      </c>
      <c r="J18" s="14">
        <v>4260</v>
      </c>
      <c r="K18" s="14">
        <v>587</v>
      </c>
      <c r="L18" s="14">
        <v>107</v>
      </c>
    </row>
    <row r="19" spans="1:12">
      <c r="A19" s="4" t="s">
        <v>62</v>
      </c>
      <c r="B19" s="4" t="s">
        <v>63</v>
      </c>
      <c r="C19" s="14">
        <v>3713</v>
      </c>
      <c r="D19" s="14">
        <v>27</v>
      </c>
      <c r="E19" s="14">
        <v>300</v>
      </c>
      <c r="F19" s="14">
        <v>30</v>
      </c>
      <c r="G19" s="14">
        <v>280</v>
      </c>
      <c r="H19" s="14">
        <v>1705</v>
      </c>
      <c r="I19" s="14">
        <v>7841</v>
      </c>
      <c r="J19" s="14">
        <v>1935</v>
      </c>
      <c r="K19" s="14">
        <v>190</v>
      </c>
      <c r="L19" s="14">
        <v>0</v>
      </c>
    </row>
    <row r="20" spans="1:12">
      <c r="A20" s="4" t="s">
        <v>64</v>
      </c>
      <c r="B20" s="4" t="s">
        <v>65</v>
      </c>
      <c r="C20" s="14">
        <v>2686</v>
      </c>
      <c r="D20" s="14">
        <v>2</v>
      </c>
      <c r="E20" s="14">
        <v>16</v>
      </c>
      <c r="F20" s="14">
        <v>0</v>
      </c>
      <c r="G20" s="14">
        <v>0</v>
      </c>
      <c r="H20" s="14">
        <v>85</v>
      </c>
      <c r="I20" s="14">
        <v>500</v>
      </c>
      <c r="J20" s="14">
        <v>0</v>
      </c>
      <c r="K20" s="14">
        <v>0</v>
      </c>
      <c r="L20" s="14">
        <v>0</v>
      </c>
    </row>
    <row r="21" spans="1:12">
      <c r="A21" s="4" t="s">
        <v>66</v>
      </c>
      <c r="B21" s="4" t="s">
        <v>67</v>
      </c>
      <c r="C21" s="14">
        <v>3496</v>
      </c>
      <c r="D21" s="14">
        <v>56</v>
      </c>
      <c r="E21" s="14">
        <v>392</v>
      </c>
      <c r="F21" s="14">
        <v>0</v>
      </c>
      <c r="G21" s="14">
        <v>0</v>
      </c>
      <c r="H21" s="14">
        <v>555</v>
      </c>
      <c r="I21" s="14">
        <v>3900</v>
      </c>
      <c r="J21" s="14">
        <v>520</v>
      </c>
      <c r="K21" s="14">
        <v>257</v>
      </c>
      <c r="L21" s="14">
        <v>0</v>
      </c>
    </row>
    <row r="22" spans="1:12">
      <c r="A22" s="4" t="s">
        <v>68</v>
      </c>
      <c r="B22" s="4" t="s">
        <v>69</v>
      </c>
      <c r="C22" s="14">
        <v>4097</v>
      </c>
      <c r="D22" s="14">
        <v>5</v>
      </c>
      <c r="E22" s="14">
        <v>111</v>
      </c>
      <c r="F22" s="14">
        <v>0</v>
      </c>
      <c r="G22" s="14">
        <v>0</v>
      </c>
      <c r="H22" s="14">
        <v>4154</v>
      </c>
      <c r="I22" s="14">
        <v>10400</v>
      </c>
      <c r="J22" s="14">
        <v>520</v>
      </c>
      <c r="K22" s="14">
        <v>65</v>
      </c>
      <c r="L22" s="14">
        <v>0</v>
      </c>
    </row>
    <row r="23" spans="1:12">
      <c r="A23" s="4" t="s">
        <v>70</v>
      </c>
      <c r="B23" s="4" t="s">
        <v>71</v>
      </c>
      <c r="C23" s="14">
        <v>3449</v>
      </c>
      <c r="D23" s="14">
        <v>33</v>
      </c>
      <c r="E23" s="14">
        <v>338</v>
      </c>
      <c r="F23" s="14">
        <v>24</v>
      </c>
      <c r="G23" s="14">
        <v>284</v>
      </c>
      <c r="H23" s="14">
        <v>1754</v>
      </c>
      <c r="I23" s="14">
        <v>17281</v>
      </c>
      <c r="J23" s="14">
        <v>327</v>
      </c>
      <c r="K23" s="14">
        <v>1205</v>
      </c>
      <c r="L23" s="14">
        <v>4</v>
      </c>
    </row>
    <row r="24" spans="1:12">
      <c r="A24" s="4" t="s">
        <v>72</v>
      </c>
      <c r="B24" s="4" t="s">
        <v>73</v>
      </c>
      <c r="C24" s="14">
        <v>4594</v>
      </c>
      <c r="D24" s="14">
        <v>30</v>
      </c>
      <c r="E24" s="14">
        <v>402</v>
      </c>
      <c r="F24" s="14">
        <v>0</v>
      </c>
      <c r="G24" s="14">
        <v>0</v>
      </c>
      <c r="H24" s="14">
        <v>1409</v>
      </c>
      <c r="I24" s="14">
        <v>21000</v>
      </c>
      <c r="J24" s="14">
        <v>4700</v>
      </c>
      <c r="K24" s="14">
        <v>65</v>
      </c>
      <c r="L24" s="14">
        <v>0</v>
      </c>
    </row>
    <row r="25" spans="1:12">
      <c r="A25" s="4" t="s">
        <v>74</v>
      </c>
      <c r="B25" s="4" t="s">
        <v>41</v>
      </c>
      <c r="C25" s="14">
        <v>2730</v>
      </c>
      <c r="D25" s="14">
        <v>62</v>
      </c>
      <c r="E25" s="14">
        <v>698</v>
      </c>
      <c r="F25" s="14">
        <v>20</v>
      </c>
      <c r="G25" s="14">
        <v>249</v>
      </c>
      <c r="H25" s="14">
        <v>1327</v>
      </c>
      <c r="I25" s="14">
        <v>10483</v>
      </c>
      <c r="J25" s="14">
        <v>630</v>
      </c>
      <c r="K25" s="14">
        <v>368</v>
      </c>
      <c r="L25" s="14">
        <v>4</v>
      </c>
    </row>
    <row r="26" spans="1:12">
      <c r="A26" s="4" t="s">
        <v>75</v>
      </c>
      <c r="B26" s="4" t="s">
        <v>76</v>
      </c>
      <c r="C26" s="14">
        <v>3411</v>
      </c>
      <c r="D26" s="14">
        <v>54</v>
      </c>
      <c r="E26" s="14">
        <v>525</v>
      </c>
      <c r="F26" s="14">
        <v>12</v>
      </c>
      <c r="G26" s="14">
        <v>131</v>
      </c>
      <c r="H26" s="14">
        <v>1126</v>
      </c>
      <c r="I26" s="14">
        <v>7126</v>
      </c>
      <c r="J26" s="14">
        <v>1007</v>
      </c>
      <c r="K26" s="14">
        <v>108</v>
      </c>
      <c r="L26" s="14">
        <v>62</v>
      </c>
    </row>
    <row r="27" spans="1:12">
      <c r="A27" s="4" t="s">
        <v>77</v>
      </c>
      <c r="B27" s="4" t="s">
        <v>78</v>
      </c>
      <c r="C27" s="14">
        <v>2591</v>
      </c>
      <c r="D27" s="14">
        <v>131</v>
      </c>
      <c r="E27" s="14">
        <v>600</v>
      </c>
      <c r="F27" s="14">
        <v>45</v>
      </c>
      <c r="G27" s="14">
        <v>825</v>
      </c>
      <c r="H27" s="14">
        <v>1970</v>
      </c>
      <c r="I27" s="14">
        <v>11375</v>
      </c>
      <c r="J27" s="14">
        <v>825</v>
      </c>
      <c r="K27" s="14">
        <v>205</v>
      </c>
      <c r="L27" s="14">
        <v>0</v>
      </c>
    </row>
    <row r="28" spans="1:12">
      <c r="A28" s="4" t="s">
        <v>79</v>
      </c>
      <c r="B28" s="4" t="s">
        <v>80</v>
      </c>
      <c r="C28" s="14">
        <v>4851</v>
      </c>
      <c r="D28" s="14">
        <v>495</v>
      </c>
      <c r="E28" s="14">
        <v>7154</v>
      </c>
      <c r="F28" s="14">
        <v>12</v>
      </c>
      <c r="G28" s="14">
        <v>72</v>
      </c>
      <c r="H28" s="14">
        <v>4964</v>
      </c>
      <c r="I28" s="14">
        <v>16935</v>
      </c>
      <c r="J28" s="14">
        <v>2500</v>
      </c>
      <c r="K28" s="14">
        <v>148</v>
      </c>
      <c r="L28" s="14">
        <v>8</v>
      </c>
    </row>
    <row r="29" spans="1:12">
      <c r="A29" s="4" t="s">
        <v>81</v>
      </c>
      <c r="B29" s="4" t="s">
        <v>82</v>
      </c>
      <c r="C29" s="14">
        <v>4350</v>
      </c>
      <c r="D29" s="14">
        <v>1</v>
      </c>
      <c r="E29" s="14">
        <v>40</v>
      </c>
      <c r="F29" s="14">
        <v>0</v>
      </c>
      <c r="G29" s="14">
        <v>0</v>
      </c>
      <c r="H29" s="14">
        <v>3759</v>
      </c>
      <c r="I29" s="14">
        <v>6298</v>
      </c>
      <c r="J29" s="14">
        <v>390</v>
      </c>
      <c r="K29" s="14">
        <v>18</v>
      </c>
      <c r="L29" s="14">
        <v>0</v>
      </c>
    </row>
    <row r="30" spans="1:12">
      <c r="A30" s="4" t="s">
        <v>83</v>
      </c>
      <c r="B30" s="4" t="s">
        <v>84</v>
      </c>
      <c r="C30" s="14">
        <v>3396</v>
      </c>
      <c r="D30" s="14">
        <v>9</v>
      </c>
      <c r="E30" s="14">
        <v>48</v>
      </c>
      <c r="F30" s="14">
        <v>3</v>
      </c>
      <c r="G30" s="14">
        <v>32</v>
      </c>
      <c r="H30" s="14">
        <v>750</v>
      </c>
      <c r="I30" s="14">
        <v>2366</v>
      </c>
      <c r="J30" s="14">
        <v>0</v>
      </c>
      <c r="K30" s="14">
        <v>5</v>
      </c>
      <c r="L30" s="14">
        <v>0</v>
      </c>
    </row>
    <row r="31" spans="1:12">
      <c r="A31" s="4" t="s">
        <v>85</v>
      </c>
      <c r="B31" s="4" t="s">
        <v>86</v>
      </c>
      <c r="C31" s="14">
        <v>2851</v>
      </c>
      <c r="D31" s="14">
        <v>0</v>
      </c>
      <c r="E31" s="14">
        <v>0</v>
      </c>
      <c r="F31" s="14">
        <v>9</v>
      </c>
      <c r="G31" s="14">
        <v>54</v>
      </c>
      <c r="H31" s="14">
        <v>605</v>
      </c>
      <c r="I31" s="14">
        <v>980</v>
      </c>
      <c r="J31" s="14">
        <v>5</v>
      </c>
      <c r="K31" s="14">
        <v>0</v>
      </c>
      <c r="L31" s="14">
        <v>0</v>
      </c>
    </row>
    <row r="32" spans="1:12">
      <c r="A32" s="4" t="s">
        <v>87</v>
      </c>
      <c r="B32" s="4" t="s">
        <v>88</v>
      </c>
      <c r="C32" s="14">
        <v>2892</v>
      </c>
      <c r="D32" s="14">
        <v>91</v>
      </c>
      <c r="E32" s="14">
        <v>916</v>
      </c>
      <c r="F32" s="14">
        <v>49</v>
      </c>
      <c r="G32" s="14">
        <v>451</v>
      </c>
      <c r="H32" s="14">
        <v>1799</v>
      </c>
      <c r="I32" s="14">
        <v>9273</v>
      </c>
      <c r="J32" s="14">
        <v>50</v>
      </c>
      <c r="K32" s="14">
        <v>240</v>
      </c>
      <c r="L32" s="14">
        <v>52</v>
      </c>
    </row>
    <row r="33" spans="1:12">
      <c r="A33" s="4" t="s">
        <v>89</v>
      </c>
      <c r="B33" s="4" t="s">
        <v>53</v>
      </c>
      <c r="C33" s="14">
        <v>3474</v>
      </c>
      <c r="D33" s="14">
        <v>207</v>
      </c>
      <c r="E33" s="14">
        <v>2007</v>
      </c>
      <c r="F33" s="14">
        <v>72</v>
      </c>
      <c r="G33" s="14">
        <v>1649</v>
      </c>
      <c r="H33" s="14">
        <v>6433</v>
      </c>
      <c r="I33" s="14">
        <v>58250</v>
      </c>
      <c r="J33" s="14">
        <v>500</v>
      </c>
      <c r="K33" s="14">
        <v>277</v>
      </c>
      <c r="L33" s="14">
        <v>77</v>
      </c>
    </row>
    <row r="34" spans="1:12">
      <c r="A34" s="4" t="s">
        <v>90</v>
      </c>
      <c r="B34" s="4" t="s">
        <v>91</v>
      </c>
      <c r="C34" s="14">
        <v>4035</v>
      </c>
      <c r="D34" s="14">
        <v>3</v>
      </c>
      <c r="E34" s="14">
        <v>400</v>
      </c>
      <c r="F34" s="14">
        <v>0</v>
      </c>
      <c r="G34" s="14">
        <v>0</v>
      </c>
      <c r="H34" s="14">
        <v>2500</v>
      </c>
      <c r="I34" s="14">
        <v>18252</v>
      </c>
      <c r="J34" s="14">
        <v>9000</v>
      </c>
      <c r="K34" s="14">
        <v>73</v>
      </c>
      <c r="L34" s="14">
        <v>0</v>
      </c>
    </row>
    <row r="35" spans="1:12">
      <c r="A35" s="4" t="s">
        <v>92</v>
      </c>
      <c r="B35" s="4" t="s">
        <v>93</v>
      </c>
      <c r="C35" s="14">
        <v>3031</v>
      </c>
      <c r="D35" s="14">
        <v>1</v>
      </c>
      <c r="E35" s="14">
        <v>25</v>
      </c>
      <c r="F35" s="14">
        <v>0</v>
      </c>
      <c r="G35" s="14">
        <v>0</v>
      </c>
      <c r="H35" s="14">
        <v>1565</v>
      </c>
      <c r="I35" s="14">
        <v>3300</v>
      </c>
      <c r="J35" s="14">
        <v>5200</v>
      </c>
      <c r="K35" s="14"/>
      <c r="L35" s="14">
        <v>0</v>
      </c>
    </row>
    <row r="36" spans="1:12">
      <c r="A36" s="4" t="s">
        <v>94</v>
      </c>
      <c r="B36" s="4" t="s">
        <v>95</v>
      </c>
      <c r="C36" s="14">
        <v>2681</v>
      </c>
      <c r="D36" s="14">
        <v>72</v>
      </c>
      <c r="E36" s="14">
        <v>1278</v>
      </c>
      <c r="F36" s="14">
        <v>16</v>
      </c>
      <c r="G36" s="14">
        <v>189</v>
      </c>
      <c r="H36" s="14">
        <v>1108</v>
      </c>
      <c r="I36" s="14">
        <v>7382</v>
      </c>
      <c r="J36" s="14">
        <v>583</v>
      </c>
      <c r="K36" s="14">
        <v>81</v>
      </c>
      <c r="L36" s="14">
        <v>14</v>
      </c>
    </row>
    <row r="37" spans="1:12">
      <c r="A37" s="4" t="s">
        <v>96</v>
      </c>
      <c r="B37" s="4" t="s">
        <v>97</v>
      </c>
      <c r="C37" s="14">
        <v>4506</v>
      </c>
      <c r="D37" s="14">
        <v>121</v>
      </c>
      <c r="E37" s="14">
        <v>1298</v>
      </c>
      <c r="F37" s="14">
        <v>12</v>
      </c>
      <c r="G37" s="14">
        <v>96</v>
      </c>
      <c r="H37" s="14">
        <v>2304</v>
      </c>
      <c r="I37" s="14">
        <v>18812</v>
      </c>
      <c r="J37" s="14">
        <v>1720</v>
      </c>
      <c r="K37" s="14">
        <v>61</v>
      </c>
      <c r="L37" s="14">
        <v>850</v>
      </c>
    </row>
    <row r="38" spans="1:12">
      <c r="A38" s="4" t="s">
        <v>98</v>
      </c>
      <c r="B38" s="4" t="s">
        <v>99</v>
      </c>
      <c r="C38" s="14">
        <v>3872</v>
      </c>
      <c r="D38" s="14">
        <v>203</v>
      </c>
      <c r="E38" s="14">
        <v>1073</v>
      </c>
      <c r="F38" s="14">
        <v>27</v>
      </c>
      <c r="G38" s="14">
        <v>413</v>
      </c>
      <c r="H38" s="14">
        <v>4126</v>
      </c>
      <c r="I38" s="14">
        <v>17750</v>
      </c>
      <c r="J38" s="14">
        <v>399</v>
      </c>
      <c r="K38" s="14">
        <v>463</v>
      </c>
      <c r="L38" s="14">
        <v>123</v>
      </c>
    </row>
    <row r="39" spans="1:12">
      <c r="A39" s="4" t="s">
        <v>100</v>
      </c>
      <c r="B39" s="4" t="s">
        <v>101</v>
      </c>
      <c r="C39" s="14">
        <v>4655</v>
      </c>
      <c r="D39" s="14">
        <v>84</v>
      </c>
      <c r="E39" s="14">
        <v>2654</v>
      </c>
      <c r="F39" s="14">
        <v>25</v>
      </c>
      <c r="G39" s="14">
        <v>250</v>
      </c>
      <c r="H39" s="14">
        <v>2410</v>
      </c>
      <c r="I39" s="14">
        <v>22500</v>
      </c>
      <c r="J39" s="14">
        <v>775</v>
      </c>
      <c r="K39" s="14">
        <v>2410</v>
      </c>
      <c r="L39" s="14">
        <v>126</v>
      </c>
    </row>
    <row r="40" spans="1:12">
      <c r="A40" s="4" t="s">
        <v>102</v>
      </c>
      <c r="B40" s="4" t="s">
        <v>103</v>
      </c>
      <c r="C40" s="14">
        <v>3367</v>
      </c>
      <c r="D40" s="14">
        <v>83</v>
      </c>
      <c r="E40" s="14">
        <v>437</v>
      </c>
      <c r="F40" s="14">
        <v>12</v>
      </c>
      <c r="G40" s="14">
        <v>120</v>
      </c>
      <c r="H40" s="14">
        <v>2509</v>
      </c>
      <c r="I40" s="14">
        <v>4577</v>
      </c>
      <c r="J40" s="14">
        <v>835</v>
      </c>
      <c r="K40" s="14">
        <v>84</v>
      </c>
      <c r="L40" s="14">
        <v>0</v>
      </c>
    </row>
    <row r="41" spans="1:12">
      <c r="A41" s="4" t="s">
        <v>104</v>
      </c>
      <c r="B41" s="4" t="s">
        <v>105</v>
      </c>
      <c r="C41" s="14">
        <v>3733</v>
      </c>
      <c r="D41" s="14">
        <v>24</v>
      </c>
      <c r="E41" s="14">
        <v>139</v>
      </c>
      <c r="F41" s="14">
        <v>10</v>
      </c>
      <c r="G41" s="14">
        <v>88</v>
      </c>
      <c r="H41" s="14">
        <v>910</v>
      </c>
      <c r="I41" s="14">
        <v>6196</v>
      </c>
      <c r="J41" s="14">
        <v>200</v>
      </c>
      <c r="K41" s="14">
        <v>176</v>
      </c>
      <c r="L41" s="14">
        <v>14</v>
      </c>
    </row>
    <row r="42" spans="1:12">
      <c r="A42" s="4" t="s">
        <v>106</v>
      </c>
      <c r="B42" s="4" t="s">
        <v>59</v>
      </c>
      <c r="C42" s="14">
        <v>4740</v>
      </c>
      <c r="D42" s="14">
        <v>6</v>
      </c>
      <c r="E42" s="14">
        <v>200</v>
      </c>
      <c r="F42" s="14">
        <v>0</v>
      </c>
      <c r="G42" s="14">
        <v>0</v>
      </c>
      <c r="H42" s="14">
        <v>530</v>
      </c>
      <c r="I42" s="14">
        <v>5050</v>
      </c>
      <c r="J42" s="14">
        <v>0</v>
      </c>
      <c r="K42" s="14">
        <v>0</v>
      </c>
      <c r="L42" s="14">
        <v>0</v>
      </c>
    </row>
    <row r="43" spans="1:12">
      <c r="A43" s="4" t="s">
        <v>107</v>
      </c>
      <c r="B43" s="4" t="s">
        <v>108</v>
      </c>
      <c r="C43" s="14">
        <v>3019</v>
      </c>
      <c r="D43" s="14">
        <v>55</v>
      </c>
      <c r="E43" s="14">
        <v>943</v>
      </c>
      <c r="F43" s="14">
        <v>103</v>
      </c>
      <c r="G43" s="14">
        <v>700</v>
      </c>
      <c r="H43" s="14">
        <v>1100</v>
      </c>
      <c r="I43" s="14">
        <v>5400</v>
      </c>
      <c r="J43" s="14" t="s">
        <v>29</v>
      </c>
      <c r="K43" s="14">
        <v>172</v>
      </c>
      <c r="L43" s="14">
        <v>67</v>
      </c>
    </row>
    <row r="44" spans="1:12">
      <c r="A44" s="4" t="s">
        <v>109</v>
      </c>
      <c r="B44" s="4" t="s">
        <v>110</v>
      </c>
      <c r="C44" s="14">
        <v>4215</v>
      </c>
      <c r="D44" s="14">
        <v>87</v>
      </c>
      <c r="E44" s="14">
        <v>1659</v>
      </c>
      <c r="F44" s="14">
        <v>37</v>
      </c>
      <c r="G44" s="14">
        <v>417</v>
      </c>
      <c r="H44" s="14">
        <v>2913</v>
      </c>
      <c r="I44" s="14">
        <v>27176</v>
      </c>
      <c r="J44" s="14">
        <v>800</v>
      </c>
      <c r="K44" s="14">
        <v>8395</v>
      </c>
      <c r="L44" s="14">
        <v>5274</v>
      </c>
    </row>
    <row r="45" spans="1:12">
      <c r="A45" s="4" t="s">
        <v>111</v>
      </c>
      <c r="B45" s="4" t="s">
        <v>112</v>
      </c>
      <c r="C45" s="14">
        <v>4436</v>
      </c>
      <c r="D45" s="14">
        <v>172</v>
      </c>
      <c r="E45" s="14">
        <v>2072</v>
      </c>
      <c r="F45" s="14">
        <v>12</v>
      </c>
      <c r="G45" s="14">
        <v>124</v>
      </c>
      <c r="H45" s="14"/>
      <c r="I45" s="14">
        <v>15826</v>
      </c>
      <c r="J45" s="14">
        <v>220</v>
      </c>
      <c r="K45" s="14">
        <v>150</v>
      </c>
      <c r="L45" s="14">
        <v>7</v>
      </c>
    </row>
    <row r="46" spans="1:12">
      <c r="A46" s="4" t="s">
        <v>113</v>
      </c>
      <c r="B46" s="4" t="s">
        <v>114</v>
      </c>
      <c r="C46" s="14">
        <v>2598</v>
      </c>
      <c r="D46" s="14">
        <v>9</v>
      </c>
      <c r="E46" s="14">
        <v>105</v>
      </c>
      <c r="F46" s="14">
        <v>5</v>
      </c>
      <c r="G46" s="14">
        <v>125</v>
      </c>
      <c r="H46" s="14">
        <v>1648</v>
      </c>
      <c r="I46" s="14">
        <v>4609</v>
      </c>
      <c r="J46" s="14" t="s">
        <v>29</v>
      </c>
      <c r="K46" s="14">
        <v>296</v>
      </c>
      <c r="L46" s="14">
        <v>0</v>
      </c>
    </row>
    <row r="47" spans="1:12">
      <c r="A47" s="4" t="s">
        <v>115</v>
      </c>
      <c r="B47" s="4" t="s">
        <v>116</v>
      </c>
      <c r="C47" s="14">
        <v>2620</v>
      </c>
      <c r="D47" s="14">
        <v>14</v>
      </c>
      <c r="E47" s="14">
        <v>192</v>
      </c>
      <c r="F47" s="14">
        <v>2</v>
      </c>
      <c r="G47" s="14">
        <v>35</v>
      </c>
      <c r="H47" s="14">
        <v>1407</v>
      </c>
      <c r="I47" s="14">
        <v>10348</v>
      </c>
      <c r="J47" s="14">
        <v>806</v>
      </c>
      <c r="K47" s="14">
        <v>121</v>
      </c>
      <c r="L47" s="14">
        <v>7</v>
      </c>
    </row>
    <row r="48" spans="1:12">
      <c r="A48" s="4" t="s">
        <v>117</v>
      </c>
      <c r="B48" s="4" t="s">
        <v>118</v>
      </c>
      <c r="C48" s="14">
        <v>3330</v>
      </c>
      <c r="D48" s="14">
        <v>144</v>
      </c>
      <c r="E48" s="14">
        <v>2108</v>
      </c>
      <c r="F48" s="14">
        <v>185</v>
      </c>
      <c r="G48" s="14">
        <v>1785</v>
      </c>
      <c r="H48" s="14">
        <v>3205</v>
      </c>
      <c r="I48" s="14">
        <v>28923</v>
      </c>
      <c r="J48" s="14">
        <v>3222</v>
      </c>
      <c r="K48" s="14">
        <v>5878</v>
      </c>
      <c r="L48" s="14">
        <v>3928</v>
      </c>
    </row>
    <row r="49" spans="1:12">
      <c r="A49" s="4" t="s">
        <v>119</v>
      </c>
      <c r="B49" s="4" t="s">
        <v>120</v>
      </c>
      <c r="C49" s="14">
        <v>2668</v>
      </c>
      <c r="D49" s="14">
        <v>0</v>
      </c>
      <c r="E49" s="14">
        <v>0</v>
      </c>
      <c r="F49" s="14">
        <v>50</v>
      </c>
      <c r="G49" s="14">
        <v>250</v>
      </c>
      <c r="H49" s="14">
        <v>1681</v>
      </c>
      <c r="I49" s="14">
        <v>4210</v>
      </c>
      <c r="J49" s="14">
        <v>250</v>
      </c>
      <c r="K49" s="14">
        <v>0</v>
      </c>
      <c r="L49" s="14">
        <v>0</v>
      </c>
    </row>
    <row r="50" spans="1:12">
      <c r="A50" s="4" t="s">
        <v>121</v>
      </c>
      <c r="B50" s="4" t="s">
        <v>122</v>
      </c>
      <c r="C50" s="14">
        <v>2794</v>
      </c>
      <c r="D50" s="14">
        <v>19</v>
      </c>
      <c r="E50" s="14">
        <v>245</v>
      </c>
      <c r="F50" s="14">
        <v>16</v>
      </c>
      <c r="G50" s="14">
        <v>136</v>
      </c>
      <c r="H50" s="14">
        <v>968</v>
      </c>
      <c r="I50" s="14">
        <v>3252</v>
      </c>
      <c r="J50" s="14">
        <v>48</v>
      </c>
      <c r="K50" s="14">
        <v>220</v>
      </c>
      <c r="L50" s="14">
        <v>0</v>
      </c>
    </row>
    <row r="51" spans="1:12">
      <c r="A51" s="4" t="s">
        <v>123</v>
      </c>
      <c r="B51" s="4" t="s">
        <v>31</v>
      </c>
      <c r="C51" s="14">
        <v>4328</v>
      </c>
      <c r="D51" s="14">
        <v>16</v>
      </c>
      <c r="E51" s="14">
        <v>201</v>
      </c>
      <c r="F51" s="14">
        <v>10</v>
      </c>
      <c r="G51" s="14">
        <v>45</v>
      </c>
      <c r="H51" s="14">
        <v>314</v>
      </c>
      <c r="I51" s="14">
        <v>1420</v>
      </c>
      <c r="J51" s="14">
        <v>98</v>
      </c>
      <c r="K51" s="14">
        <v>24</v>
      </c>
      <c r="L51" s="14">
        <v>0</v>
      </c>
    </row>
    <row r="52" spans="1:12">
      <c r="A52" s="4" t="s">
        <v>124</v>
      </c>
      <c r="B52" s="4" t="s">
        <v>125</v>
      </c>
      <c r="C52" s="14">
        <v>3450</v>
      </c>
      <c r="D52" s="14">
        <v>4</v>
      </c>
      <c r="E52" s="14">
        <v>134</v>
      </c>
      <c r="F52" s="14">
        <v>0</v>
      </c>
      <c r="G52" s="14">
        <v>0</v>
      </c>
      <c r="H52" s="14">
        <v>83</v>
      </c>
      <c r="I52" s="14">
        <v>1066</v>
      </c>
      <c r="J52" s="14">
        <v>6</v>
      </c>
      <c r="K52" s="14">
        <v>19</v>
      </c>
      <c r="L52" s="14">
        <v>8</v>
      </c>
    </row>
    <row r="53" spans="1:12">
      <c r="A53" s="4" t="s">
        <v>126</v>
      </c>
      <c r="B53" s="4" t="s">
        <v>127</v>
      </c>
      <c r="C53" s="14">
        <v>2781</v>
      </c>
      <c r="D53" s="14">
        <v>15</v>
      </c>
      <c r="E53" s="14">
        <v>70</v>
      </c>
      <c r="F53" s="14">
        <v>70</v>
      </c>
      <c r="G53" s="14">
        <v>1500</v>
      </c>
      <c r="H53" s="14">
        <v>2748</v>
      </c>
      <c r="I53" s="14">
        <v>30450</v>
      </c>
      <c r="J53" s="14">
        <v>2100</v>
      </c>
      <c r="K53" s="14">
        <v>391</v>
      </c>
      <c r="L53" s="14">
        <v>5</v>
      </c>
    </row>
    <row r="54" spans="1:12">
      <c r="A54" s="4" t="s">
        <v>128</v>
      </c>
      <c r="B54" s="4" t="s">
        <v>129</v>
      </c>
      <c r="C54" s="14">
        <v>4213</v>
      </c>
      <c r="D54" s="14">
        <v>129</v>
      </c>
      <c r="E54" s="14">
        <v>2382</v>
      </c>
      <c r="F54" s="14">
        <v>71</v>
      </c>
      <c r="G54" s="14">
        <v>478</v>
      </c>
      <c r="H54" s="14">
        <v>3592</v>
      </c>
      <c r="I54" s="14">
        <v>28500</v>
      </c>
      <c r="J54" s="14">
        <v>1040</v>
      </c>
      <c r="K54" s="14">
        <v>375</v>
      </c>
      <c r="L54" s="14">
        <v>189</v>
      </c>
    </row>
    <row r="55" spans="1:12">
      <c r="A55" s="4" t="s">
        <v>130</v>
      </c>
      <c r="B55" s="4" t="s">
        <v>131</v>
      </c>
      <c r="C55" s="14">
        <v>3187</v>
      </c>
      <c r="D55" s="14">
        <v>24</v>
      </c>
      <c r="E55" s="14">
        <v>364</v>
      </c>
      <c r="F55" s="14">
        <v>9</v>
      </c>
      <c r="G55" s="14">
        <v>158</v>
      </c>
      <c r="H55" s="14">
        <v>1432</v>
      </c>
      <c r="I55" s="14">
        <v>9624</v>
      </c>
      <c r="J55" s="14">
        <v>649</v>
      </c>
      <c r="K55" s="14">
        <v>559</v>
      </c>
      <c r="L55" s="14">
        <v>807</v>
      </c>
    </row>
    <row r="56" spans="1:12">
      <c r="A56" s="4" t="s">
        <v>132</v>
      </c>
      <c r="B56" s="4" t="s">
        <v>133</v>
      </c>
      <c r="C56" s="14">
        <v>4340</v>
      </c>
      <c r="D56" s="14">
        <v>13</v>
      </c>
      <c r="E56" s="14">
        <v>132</v>
      </c>
      <c r="F56" s="14">
        <v>2</v>
      </c>
      <c r="G56" s="14">
        <v>18</v>
      </c>
      <c r="H56" s="14">
        <v>1407</v>
      </c>
      <c r="I56" s="14">
        <v>8204</v>
      </c>
      <c r="J56" s="14">
        <v>900</v>
      </c>
      <c r="K56" s="14">
        <v>299</v>
      </c>
      <c r="L56" s="14">
        <v>0</v>
      </c>
    </row>
    <row r="57" spans="1:12">
      <c r="A57" s="4" t="s">
        <v>134</v>
      </c>
      <c r="B57" s="4" t="s">
        <v>135</v>
      </c>
      <c r="C57" s="14">
        <v>2829</v>
      </c>
      <c r="D57" s="14">
        <v>1</v>
      </c>
      <c r="E57" s="14">
        <v>40</v>
      </c>
      <c r="F57" s="14">
        <v>45</v>
      </c>
      <c r="G57" s="14">
        <v>188</v>
      </c>
      <c r="H57" s="14">
        <v>1027</v>
      </c>
      <c r="I57" s="14">
        <v>3465</v>
      </c>
      <c r="J57" s="14">
        <v>1100</v>
      </c>
      <c r="K57" s="14">
        <v>83</v>
      </c>
      <c r="L57" s="14">
        <v>3</v>
      </c>
    </row>
    <row r="58" spans="1:12">
      <c r="A58" s="4" t="s">
        <v>136</v>
      </c>
      <c r="B58" s="4" t="s">
        <v>137</v>
      </c>
      <c r="C58" s="14">
        <v>4751</v>
      </c>
      <c r="D58" s="14">
        <v>3</v>
      </c>
      <c r="E58" s="14">
        <v>12</v>
      </c>
      <c r="F58" s="14">
        <v>4</v>
      </c>
      <c r="G58" s="14">
        <v>39</v>
      </c>
      <c r="H58" s="14">
        <v>1201</v>
      </c>
      <c r="I58" s="14">
        <v>7108</v>
      </c>
      <c r="J58" s="14" t="s">
        <v>29</v>
      </c>
      <c r="K58" s="14">
        <v>11</v>
      </c>
      <c r="L58" s="14">
        <v>0</v>
      </c>
    </row>
    <row r="59" spans="1:12">
      <c r="A59" s="4" t="s">
        <v>138</v>
      </c>
      <c r="B59" s="4" t="s">
        <v>139</v>
      </c>
      <c r="C59" s="14">
        <v>2642</v>
      </c>
      <c r="D59" s="14">
        <v>25</v>
      </c>
      <c r="E59" s="14">
        <v>376</v>
      </c>
      <c r="F59" s="14">
        <v>16</v>
      </c>
      <c r="G59" s="14">
        <v>525</v>
      </c>
      <c r="H59" s="14">
        <v>750</v>
      </c>
      <c r="I59" s="14">
        <v>5000</v>
      </c>
      <c r="J59" s="14">
        <v>208</v>
      </c>
      <c r="K59" s="14">
        <v>60</v>
      </c>
      <c r="L59" s="14">
        <v>0</v>
      </c>
    </row>
    <row r="60" spans="1:12">
      <c r="A60" s="4" t="s">
        <v>140</v>
      </c>
      <c r="B60" s="4" t="s">
        <v>141</v>
      </c>
      <c r="C60" s="14">
        <v>3122</v>
      </c>
      <c r="D60" s="14">
        <v>17</v>
      </c>
      <c r="E60" s="14">
        <v>315</v>
      </c>
      <c r="F60" s="14">
        <v>0</v>
      </c>
      <c r="G60" s="14">
        <v>0</v>
      </c>
      <c r="H60" s="14">
        <v>274</v>
      </c>
      <c r="I60" s="14">
        <v>500</v>
      </c>
      <c r="J60" s="14">
        <v>13</v>
      </c>
      <c r="K60" s="14">
        <v>6</v>
      </c>
      <c r="L60" s="14">
        <v>0</v>
      </c>
    </row>
    <row r="61" spans="1:12">
      <c r="A61" s="4" t="s">
        <v>142</v>
      </c>
      <c r="B61" s="4" t="s">
        <v>143</v>
      </c>
      <c r="C61" s="14">
        <v>4116</v>
      </c>
      <c r="D61" s="14">
        <v>166</v>
      </c>
      <c r="E61" s="14">
        <v>2046</v>
      </c>
      <c r="F61" s="14">
        <v>9</v>
      </c>
      <c r="G61" s="14">
        <v>88</v>
      </c>
      <c r="H61" s="14">
        <v>1388</v>
      </c>
      <c r="I61" s="14">
        <v>10313</v>
      </c>
      <c r="J61" s="14">
        <v>937</v>
      </c>
      <c r="K61" s="14">
        <v>115</v>
      </c>
      <c r="L61" s="14">
        <v>0</v>
      </c>
    </row>
    <row r="62" spans="1:12">
      <c r="A62" s="4" t="s">
        <v>144</v>
      </c>
      <c r="B62" s="4" t="s">
        <v>145</v>
      </c>
      <c r="C62" s="14">
        <v>3757</v>
      </c>
      <c r="D62" s="14">
        <v>1</v>
      </c>
      <c r="E62" s="14">
        <v>24</v>
      </c>
      <c r="F62" s="14">
        <v>2</v>
      </c>
      <c r="G62" s="14">
        <v>10</v>
      </c>
      <c r="H62" s="14">
        <v>735</v>
      </c>
      <c r="I62" s="14">
        <v>1400</v>
      </c>
      <c r="J62" s="14">
        <v>23</v>
      </c>
      <c r="K62" s="14">
        <v>250</v>
      </c>
      <c r="L62" s="14">
        <v>0</v>
      </c>
    </row>
    <row r="63" spans="1:12">
      <c r="A63" s="4" t="s">
        <v>146</v>
      </c>
      <c r="B63" s="4" t="s">
        <v>147</v>
      </c>
      <c r="C63" s="14">
        <v>2948</v>
      </c>
      <c r="D63" s="14">
        <v>80</v>
      </c>
      <c r="E63" s="14">
        <v>171</v>
      </c>
      <c r="F63" s="14">
        <v>2</v>
      </c>
      <c r="G63" s="14">
        <v>266</v>
      </c>
      <c r="H63" s="14">
        <v>755</v>
      </c>
      <c r="I63" s="14">
        <v>4700</v>
      </c>
      <c r="J63" s="14">
        <v>108</v>
      </c>
      <c r="K63" s="14">
        <v>215</v>
      </c>
      <c r="L63" s="14">
        <v>12</v>
      </c>
    </row>
    <row r="64" spans="1:12">
      <c r="A64" s="15"/>
      <c r="B64" s="15"/>
      <c r="C64" s="17"/>
      <c r="D64" s="17"/>
      <c r="E64" s="17"/>
      <c r="F64" s="30"/>
      <c r="G64" s="17"/>
      <c r="H64" s="17"/>
      <c r="I64" s="17"/>
      <c r="J64" s="17"/>
      <c r="K64" s="17"/>
      <c r="L64" s="17"/>
    </row>
    <row r="65" spans="1:12">
      <c r="A65" s="15"/>
      <c r="B65" s="29" t="s">
        <v>11</v>
      </c>
      <c r="C65" s="18">
        <f>AVERAGE(C3:C64)</f>
        <v>3550.032786885246</v>
      </c>
      <c r="D65" s="18">
        <f t="shared" ref="D65:L65" si="0">AVERAGE(D3:D64)</f>
        <v>62.180327868852459</v>
      </c>
      <c r="E65" s="18">
        <f t="shared" si="0"/>
        <v>811.68852459016398</v>
      </c>
      <c r="F65" s="18">
        <f t="shared" si="0"/>
        <v>30.459016393442624</v>
      </c>
      <c r="G65" s="18">
        <f t="shared" si="0"/>
        <v>450.13114754098359</v>
      </c>
      <c r="H65" s="18">
        <f t="shared" si="0"/>
        <v>1890.2</v>
      </c>
      <c r="I65" s="18">
        <f t="shared" si="0"/>
        <v>13329.754098360656</v>
      </c>
      <c r="J65" s="18">
        <f t="shared" si="0"/>
        <v>1222.1052631578948</v>
      </c>
      <c r="K65" s="18">
        <f t="shared" si="0"/>
        <v>699.98333333333335</v>
      </c>
      <c r="L65" s="18">
        <f t="shared" si="0"/>
        <v>442.62295081967216</v>
      </c>
    </row>
    <row r="66" spans="1:12">
      <c r="A66" s="15"/>
      <c r="B66" s="27" t="s">
        <v>12</v>
      </c>
      <c r="C66" s="28">
        <f>MEDIAN(C3:C64)</f>
        <v>3449</v>
      </c>
      <c r="D66" s="28">
        <f t="shared" ref="D66:L66" si="1">MEDIAN(D3:D64)</f>
        <v>25</v>
      </c>
      <c r="E66" s="28">
        <f t="shared" si="1"/>
        <v>338</v>
      </c>
      <c r="F66" s="28">
        <f t="shared" si="1"/>
        <v>10</v>
      </c>
      <c r="G66" s="28">
        <f t="shared" si="1"/>
        <v>125</v>
      </c>
      <c r="H66" s="28">
        <f t="shared" si="1"/>
        <v>1407</v>
      </c>
      <c r="I66" s="28">
        <f t="shared" si="1"/>
        <v>7752</v>
      </c>
      <c r="J66" s="28">
        <f t="shared" si="1"/>
        <v>583</v>
      </c>
      <c r="K66" s="28">
        <f t="shared" si="1"/>
        <v>134.5</v>
      </c>
      <c r="L66" s="28">
        <f t="shared" si="1"/>
        <v>2</v>
      </c>
    </row>
  </sheetData>
  <conditionalFormatting sqref="A3:L63">
    <cfRule type="expression" dxfId="1" priority="1">
      <formula>MOD(ROW(),2)=1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2010,  Services ( Patrons, Programs, Attendance, ILL) 2,500-4,999 Pop&amp;R&amp;P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66"/>
  <sheetViews>
    <sheetView workbookViewId="0">
      <pane xSplit="2" ySplit="2" topLeftCell="C25" activePane="bottomRight" state="frozen"/>
      <selection pane="topRight" activeCell="C1" sqref="C1"/>
      <selection pane="bottomLeft" activeCell="A3" sqref="A3"/>
      <selection pane="bottomRight" activeCell="I35" sqref="I35"/>
    </sheetView>
  </sheetViews>
  <sheetFormatPr defaultRowHeight="30" customHeight="1"/>
  <cols>
    <col min="1" max="1" width="32.140625" customWidth="1"/>
    <col min="2" max="2" width="21.42578125" customWidth="1"/>
    <col min="3" max="3" width="8.5703125" style="5" customWidth="1"/>
    <col min="4" max="4" width="13.42578125" style="5" customWidth="1"/>
    <col min="5" max="5" width="15.140625" style="5" customWidth="1"/>
    <col min="6" max="6" width="14.85546875" style="5" customWidth="1"/>
  </cols>
  <sheetData>
    <row r="1" spans="1:6" ht="15" customHeight="1">
      <c r="A1" s="7" t="s">
        <v>151</v>
      </c>
      <c r="B1" s="7"/>
      <c r="C1" s="20"/>
      <c r="D1" s="20"/>
      <c r="E1" s="21"/>
      <c r="F1" s="21"/>
    </row>
    <row r="2" spans="1:6" ht="30" customHeight="1">
      <c r="A2" s="19" t="s">
        <v>9</v>
      </c>
      <c r="B2" s="19" t="s">
        <v>1</v>
      </c>
      <c r="C2" s="22" t="s">
        <v>0</v>
      </c>
      <c r="D2" s="22" t="s">
        <v>27</v>
      </c>
      <c r="E2" s="22" t="s">
        <v>25</v>
      </c>
      <c r="F2" s="22" t="s">
        <v>26</v>
      </c>
    </row>
    <row r="3" spans="1:6" ht="15" customHeight="1">
      <c r="A3" s="4" t="s">
        <v>30</v>
      </c>
      <c r="B3" s="4" t="s">
        <v>31</v>
      </c>
      <c r="C3" s="14">
        <v>4328</v>
      </c>
      <c r="D3" s="14">
        <v>16774</v>
      </c>
      <c r="E3" s="14">
        <v>5518</v>
      </c>
      <c r="F3" s="14">
        <v>15</v>
      </c>
    </row>
    <row r="4" spans="1:6" ht="15" customHeight="1">
      <c r="A4" s="4" t="s">
        <v>32</v>
      </c>
      <c r="B4" s="4" t="s">
        <v>33</v>
      </c>
      <c r="C4" s="14">
        <v>3093</v>
      </c>
      <c r="D4" s="14">
        <v>15875</v>
      </c>
      <c r="E4" s="14">
        <v>13343</v>
      </c>
      <c r="F4" s="14">
        <v>682</v>
      </c>
    </row>
    <row r="5" spans="1:6" ht="15" customHeight="1">
      <c r="A5" s="4" t="s">
        <v>34</v>
      </c>
      <c r="B5" s="4" t="s">
        <v>35</v>
      </c>
      <c r="C5" s="14">
        <v>2878</v>
      </c>
      <c r="D5" s="14">
        <v>13900</v>
      </c>
      <c r="E5" s="14">
        <v>1423</v>
      </c>
      <c r="F5" s="14">
        <v>266</v>
      </c>
    </row>
    <row r="6" spans="1:6" ht="15" customHeight="1">
      <c r="A6" s="4" t="s">
        <v>36</v>
      </c>
      <c r="B6" s="4" t="s">
        <v>37</v>
      </c>
      <c r="C6" s="14">
        <v>3189</v>
      </c>
      <c r="D6" s="14">
        <v>6373</v>
      </c>
      <c r="E6" s="14">
        <v>10798</v>
      </c>
      <c r="F6" s="14">
        <v>395</v>
      </c>
    </row>
    <row r="7" spans="1:6" ht="15" customHeight="1">
      <c r="A7" s="4" t="s">
        <v>38</v>
      </c>
      <c r="B7" s="4" t="s">
        <v>39</v>
      </c>
      <c r="C7" s="14">
        <v>2607</v>
      </c>
      <c r="D7" s="14">
        <v>21000</v>
      </c>
      <c r="E7" s="14">
        <v>29000</v>
      </c>
      <c r="F7" s="14">
        <v>6000</v>
      </c>
    </row>
    <row r="8" spans="1:6" ht="15" customHeight="1">
      <c r="A8" s="4" t="s">
        <v>40</v>
      </c>
      <c r="B8" s="4" t="s">
        <v>41</v>
      </c>
      <c r="C8" s="14">
        <v>4500</v>
      </c>
      <c r="D8" s="14">
        <v>9524</v>
      </c>
      <c r="E8" s="14">
        <v>448</v>
      </c>
      <c r="F8" s="14">
        <v>157</v>
      </c>
    </row>
    <row r="9" spans="1:6" ht="15" customHeight="1">
      <c r="A9" s="4" t="s">
        <v>42</v>
      </c>
      <c r="B9" s="4" t="s">
        <v>43</v>
      </c>
      <c r="C9" s="14">
        <v>2889</v>
      </c>
      <c r="D9" s="14">
        <v>12813</v>
      </c>
      <c r="E9" s="14">
        <v>10688</v>
      </c>
      <c r="F9" s="14">
        <v>270</v>
      </c>
    </row>
    <row r="10" spans="1:6" ht="15" customHeight="1">
      <c r="A10" s="4" t="s">
        <v>44</v>
      </c>
      <c r="B10" s="4" t="s">
        <v>45</v>
      </c>
      <c r="C10" s="14">
        <v>2755</v>
      </c>
      <c r="D10" s="14">
        <v>23500</v>
      </c>
      <c r="E10" s="14">
        <v>17668</v>
      </c>
      <c r="F10" s="14">
        <v>2006</v>
      </c>
    </row>
    <row r="11" spans="1:6" ht="15" customHeight="1">
      <c r="A11" s="4" t="s">
        <v>46</v>
      </c>
      <c r="B11" s="4" t="s">
        <v>47</v>
      </c>
      <c r="C11" s="14">
        <v>3486</v>
      </c>
      <c r="D11" s="14">
        <v>13587</v>
      </c>
      <c r="E11" s="14">
        <v>5301</v>
      </c>
      <c r="F11" s="14">
        <v>3290</v>
      </c>
    </row>
    <row r="12" spans="1:6" ht="15" customHeight="1">
      <c r="A12" s="4" t="s">
        <v>48</v>
      </c>
      <c r="B12" s="4" t="s">
        <v>49</v>
      </c>
      <c r="C12" s="14">
        <v>3123</v>
      </c>
      <c r="D12" s="14">
        <v>35200</v>
      </c>
      <c r="E12" s="14">
        <v>37157</v>
      </c>
      <c r="F12" s="14">
        <v>5965</v>
      </c>
    </row>
    <row r="13" spans="1:6" ht="15" customHeight="1">
      <c r="A13" s="4" t="s">
        <v>50</v>
      </c>
      <c r="B13" s="4" t="s">
        <v>51</v>
      </c>
      <c r="C13" s="14">
        <v>4850</v>
      </c>
      <c r="D13" s="14">
        <v>48421</v>
      </c>
      <c r="E13" s="14">
        <v>237528</v>
      </c>
      <c r="F13" s="14">
        <v>46452</v>
      </c>
    </row>
    <row r="14" spans="1:6" ht="15" customHeight="1">
      <c r="A14" s="4" t="s">
        <v>52</v>
      </c>
      <c r="B14" s="4" t="s">
        <v>53</v>
      </c>
      <c r="C14" s="14">
        <v>3474</v>
      </c>
      <c r="D14" s="14">
        <v>5236</v>
      </c>
      <c r="E14" s="14">
        <v>4387</v>
      </c>
      <c r="F14" s="14">
        <v>463</v>
      </c>
    </row>
    <row r="15" spans="1:6" ht="15" customHeight="1">
      <c r="A15" s="4" t="s">
        <v>54</v>
      </c>
      <c r="B15" s="4" t="s">
        <v>55</v>
      </c>
      <c r="C15" s="14">
        <v>2615</v>
      </c>
      <c r="D15" s="14">
        <v>9453</v>
      </c>
      <c r="E15" s="14">
        <v>17660</v>
      </c>
      <c r="F15" s="14">
        <v>2620</v>
      </c>
    </row>
    <row r="16" spans="1:6" ht="15" customHeight="1">
      <c r="A16" s="4" t="s">
        <v>56</v>
      </c>
      <c r="B16" s="4" t="s">
        <v>57</v>
      </c>
      <c r="C16" s="14">
        <v>4104</v>
      </c>
      <c r="D16" s="14">
        <v>15220</v>
      </c>
      <c r="E16" s="14">
        <v>26952</v>
      </c>
      <c r="F16" s="14">
        <v>1621</v>
      </c>
    </row>
    <row r="17" spans="1:6" ht="15" customHeight="1">
      <c r="A17" s="4" t="s">
        <v>58</v>
      </c>
      <c r="B17" s="4" t="s">
        <v>59</v>
      </c>
      <c r="C17" s="14">
        <v>4740</v>
      </c>
      <c r="D17" s="14">
        <v>4954</v>
      </c>
      <c r="E17" s="14">
        <v>723</v>
      </c>
      <c r="F17" s="14">
        <v>142</v>
      </c>
    </row>
    <row r="18" spans="1:6" ht="15" customHeight="1">
      <c r="A18" s="4" t="s">
        <v>60</v>
      </c>
      <c r="B18" s="4" t="s">
        <v>61</v>
      </c>
      <c r="C18" s="14">
        <v>4576</v>
      </c>
      <c r="D18" s="14">
        <v>31219</v>
      </c>
      <c r="E18" s="14">
        <v>50279</v>
      </c>
      <c r="F18" s="14">
        <v>6131</v>
      </c>
    </row>
    <row r="19" spans="1:6" ht="15" customHeight="1">
      <c r="A19" s="4" t="s">
        <v>62</v>
      </c>
      <c r="B19" s="4" t="s">
        <v>63</v>
      </c>
      <c r="C19" s="14">
        <v>3713</v>
      </c>
      <c r="D19" s="14">
        <v>10382</v>
      </c>
      <c r="E19" s="14">
        <v>13371</v>
      </c>
      <c r="F19" s="14">
        <v>3198</v>
      </c>
    </row>
    <row r="20" spans="1:6" ht="15" customHeight="1">
      <c r="A20" s="4" t="s">
        <v>64</v>
      </c>
      <c r="B20" s="4" t="s">
        <v>65</v>
      </c>
      <c r="C20" s="14">
        <v>2686</v>
      </c>
      <c r="D20" s="14">
        <v>2300</v>
      </c>
      <c r="E20" s="14">
        <v>311</v>
      </c>
      <c r="F20" s="14">
        <v>10</v>
      </c>
    </row>
    <row r="21" spans="1:6" ht="15" customHeight="1">
      <c r="A21" s="4" t="s">
        <v>66</v>
      </c>
      <c r="B21" s="4" t="s">
        <v>67</v>
      </c>
      <c r="C21" s="14">
        <v>3496</v>
      </c>
      <c r="D21" s="14">
        <v>15738</v>
      </c>
      <c r="E21" s="14">
        <v>7725</v>
      </c>
      <c r="F21" s="14">
        <v>1915</v>
      </c>
    </row>
    <row r="22" spans="1:6" ht="15" customHeight="1">
      <c r="A22" s="4" t="s">
        <v>68</v>
      </c>
      <c r="B22" s="4" t="s">
        <v>69</v>
      </c>
      <c r="C22" s="14">
        <v>4097</v>
      </c>
      <c r="D22" s="14">
        <v>24259</v>
      </c>
      <c r="E22" s="14">
        <v>11743</v>
      </c>
      <c r="F22" s="14">
        <v>625</v>
      </c>
    </row>
    <row r="23" spans="1:6" ht="15" customHeight="1">
      <c r="A23" s="4" t="s">
        <v>70</v>
      </c>
      <c r="B23" s="4" t="s">
        <v>71</v>
      </c>
      <c r="C23" s="14">
        <v>3449</v>
      </c>
      <c r="D23" s="14">
        <v>17458</v>
      </c>
      <c r="E23" s="14">
        <v>21794</v>
      </c>
      <c r="F23" s="14">
        <v>3314</v>
      </c>
    </row>
    <row r="24" spans="1:6" ht="15" customHeight="1">
      <c r="A24" s="4" t="s">
        <v>72</v>
      </c>
      <c r="B24" s="4" t="s">
        <v>73</v>
      </c>
      <c r="C24" s="14">
        <v>4594</v>
      </c>
      <c r="D24" s="14">
        <v>15695</v>
      </c>
      <c r="E24" s="14">
        <v>21917</v>
      </c>
      <c r="F24" s="14">
        <v>950</v>
      </c>
    </row>
    <row r="25" spans="1:6" ht="15" customHeight="1">
      <c r="A25" s="4" t="s">
        <v>74</v>
      </c>
      <c r="B25" s="4" t="s">
        <v>41</v>
      </c>
      <c r="C25" s="14">
        <v>2730</v>
      </c>
      <c r="D25" s="14">
        <v>8917</v>
      </c>
      <c r="E25" s="14">
        <v>11476</v>
      </c>
      <c r="F25" s="14">
        <v>2884</v>
      </c>
    </row>
    <row r="26" spans="1:6" ht="15" customHeight="1">
      <c r="A26" s="4" t="s">
        <v>75</v>
      </c>
      <c r="B26" s="4" t="s">
        <v>76</v>
      </c>
      <c r="C26" s="14">
        <v>3411</v>
      </c>
      <c r="D26" s="14">
        <v>16864</v>
      </c>
      <c r="E26" s="14">
        <v>7596</v>
      </c>
      <c r="F26" s="14">
        <v>3029</v>
      </c>
    </row>
    <row r="27" spans="1:6" ht="15" customHeight="1">
      <c r="A27" s="4" t="s">
        <v>77</v>
      </c>
      <c r="B27" s="4" t="s">
        <v>78</v>
      </c>
      <c r="C27" s="14">
        <v>2591</v>
      </c>
      <c r="D27" s="14">
        <v>14375</v>
      </c>
      <c r="E27" s="14">
        <v>12526</v>
      </c>
      <c r="F27" s="14">
        <v>1900</v>
      </c>
    </row>
    <row r="28" spans="1:6" ht="15" customHeight="1">
      <c r="A28" s="4" t="s">
        <v>79</v>
      </c>
      <c r="B28" s="4" t="s">
        <v>80</v>
      </c>
      <c r="C28" s="14">
        <v>4851</v>
      </c>
      <c r="D28" s="14">
        <v>29070</v>
      </c>
      <c r="E28" s="14">
        <v>53103</v>
      </c>
      <c r="F28" s="14">
        <v>2364</v>
      </c>
    </row>
    <row r="29" spans="1:6" ht="15" customHeight="1">
      <c r="A29" s="4" t="s">
        <v>81</v>
      </c>
      <c r="B29" s="4" t="s">
        <v>82</v>
      </c>
      <c r="C29" s="14">
        <v>4350</v>
      </c>
      <c r="D29" s="14">
        <v>14096</v>
      </c>
      <c r="E29" s="14">
        <v>10064</v>
      </c>
      <c r="F29" s="14">
        <v>1229</v>
      </c>
    </row>
    <row r="30" spans="1:6" ht="15" customHeight="1">
      <c r="A30" s="4" t="s">
        <v>83</v>
      </c>
      <c r="B30" s="4" t="s">
        <v>84</v>
      </c>
      <c r="C30" s="14">
        <v>3396</v>
      </c>
      <c r="D30" s="14">
        <v>7755</v>
      </c>
      <c r="E30" s="14">
        <v>2102</v>
      </c>
      <c r="F30" s="14">
        <v>697</v>
      </c>
    </row>
    <row r="31" spans="1:6" ht="15" customHeight="1">
      <c r="A31" s="4" t="s">
        <v>85</v>
      </c>
      <c r="B31" s="4" t="s">
        <v>86</v>
      </c>
      <c r="C31" s="14">
        <v>2851</v>
      </c>
      <c r="D31" s="14">
        <v>4340</v>
      </c>
      <c r="E31" s="14">
        <v>676</v>
      </c>
      <c r="F31" s="14">
        <v>450</v>
      </c>
    </row>
    <row r="32" spans="1:6" ht="15" customHeight="1">
      <c r="A32" s="4" t="s">
        <v>87</v>
      </c>
      <c r="B32" s="4" t="s">
        <v>88</v>
      </c>
      <c r="C32" s="14">
        <v>2892</v>
      </c>
      <c r="D32" s="14">
        <v>19602</v>
      </c>
      <c r="E32" s="14">
        <v>14166</v>
      </c>
      <c r="F32" s="14">
        <v>2551</v>
      </c>
    </row>
    <row r="33" spans="1:6" ht="15" customHeight="1">
      <c r="A33" s="4" t="s">
        <v>89</v>
      </c>
      <c r="B33" s="4" t="s">
        <v>53</v>
      </c>
      <c r="C33" s="14">
        <v>3474</v>
      </c>
      <c r="D33" s="14">
        <v>35035</v>
      </c>
      <c r="E33" s="14">
        <v>67933</v>
      </c>
      <c r="F33" s="14">
        <v>3887</v>
      </c>
    </row>
    <row r="34" spans="1:6" ht="15" customHeight="1">
      <c r="A34" s="4" t="s">
        <v>90</v>
      </c>
      <c r="B34" s="4" t="s">
        <v>91</v>
      </c>
      <c r="C34" s="14">
        <v>4035</v>
      </c>
      <c r="D34" s="14">
        <v>22600</v>
      </c>
      <c r="E34" s="14">
        <v>20617</v>
      </c>
      <c r="F34" s="14">
        <v>2700</v>
      </c>
    </row>
    <row r="35" spans="1:6" ht="15" customHeight="1">
      <c r="A35" s="4" t="s">
        <v>92</v>
      </c>
      <c r="B35" s="4" t="s">
        <v>93</v>
      </c>
      <c r="C35" s="14">
        <v>3031</v>
      </c>
      <c r="D35" s="14">
        <v>16745</v>
      </c>
      <c r="E35" s="14">
        <v>16500</v>
      </c>
      <c r="F35" s="14">
        <v>1560</v>
      </c>
    </row>
    <row r="36" spans="1:6" ht="15" customHeight="1">
      <c r="A36" s="4" t="s">
        <v>94</v>
      </c>
      <c r="B36" s="4" t="s">
        <v>95</v>
      </c>
      <c r="C36" s="14">
        <v>2681</v>
      </c>
      <c r="D36" s="14">
        <v>13705</v>
      </c>
      <c r="E36" s="14">
        <v>7225</v>
      </c>
      <c r="F36" s="14">
        <v>1721</v>
      </c>
    </row>
    <row r="37" spans="1:6" ht="15" customHeight="1">
      <c r="A37" s="4" t="s">
        <v>96</v>
      </c>
      <c r="B37" s="4" t="s">
        <v>97</v>
      </c>
      <c r="C37" s="14">
        <v>4506</v>
      </c>
      <c r="D37" s="14">
        <v>41698</v>
      </c>
      <c r="E37" s="14">
        <v>31131</v>
      </c>
      <c r="F37" s="14">
        <v>3361</v>
      </c>
    </row>
    <row r="38" spans="1:6" ht="15" customHeight="1">
      <c r="A38" s="4" t="s">
        <v>98</v>
      </c>
      <c r="B38" s="4" t="s">
        <v>99</v>
      </c>
      <c r="C38" s="14">
        <v>3872</v>
      </c>
      <c r="D38" s="14">
        <v>39282</v>
      </c>
      <c r="E38" s="14">
        <v>36951</v>
      </c>
      <c r="F38" s="14">
        <v>3923</v>
      </c>
    </row>
    <row r="39" spans="1:6" ht="15" customHeight="1">
      <c r="A39" s="4" t="s">
        <v>100</v>
      </c>
      <c r="B39" s="4" t="s">
        <v>101</v>
      </c>
      <c r="C39" s="14">
        <v>4655</v>
      </c>
      <c r="D39" s="14">
        <v>13714</v>
      </c>
      <c r="E39" s="14">
        <v>30707</v>
      </c>
      <c r="F39" s="14">
        <v>4345</v>
      </c>
    </row>
    <row r="40" spans="1:6" ht="15" customHeight="1">
      <c r="A40" s="4" t="s">
        <v>102</v>
      </c>
      <c r="B40" s="4" t="s">
        <v>103</v>
      </c>
      <c r="C40" s="14">
        <v>3367</v>
      </c>
      <c r="D40" s="14">
        <v>10508</v>
      </c>
      <c r="E40" s="14">
        <v>5670</v>
      </c>
      <c r="F40" s="14">
        <v>1483</v>
      </c>
    </row>
    <row r="41" spans="1:6" ht="15" customHeight="1">
      <c r="A41" s="4" t="s">
        <v>104</v>
      </c>
      <c r="B41" s="4" t="s">
        <v>105</v>
      </c>
      <c r="C41" s="14">
        <v>3733</v>
      </c>
      <c r="D41" s="14">
        <v>14452</v>
      </c>
      <c r="E41" s="14">
        <v>7503</v>
      </c>
      <c r="F41" s="14">
        <v>860</v>
      </c>
    </row>
    <row r="42" spans="1:6" ht="15" customHeight="1">
      <c r="A42" s="4" t="s">
        <v>106</v>
      </c>
      <c r="B42" s="4" t="s">
        <v>59</v>
      </c>
      <c r="C42" s="14">
        <v>4740</v>
      </c>
      <c r="D42" s="14">
        <v>11250</v>
      </c>
      <c r="E42" s="14">
        <v>12710</v>
      </c>
      <c r="F42" s="14">
        <v>800</v>
      </c>
    </row>
    <row r="43" spans="1:6" ht="15" customHeight="1">
      <c r="A43" s="4" t="s">
        <v>107</v>
      </c>
      <c r="B43" s="4" t="s">
        <v>108</v>
      </c>
      <c r="C43" s="14">
        <v>3019</v>
      </c>
      <c r="D43" s="14">
        <v>15000</v>
      </c>
      <c r="E43" s="14">
        <v>13000</v>
      </c>
      <c r="F43" s="14">
        <v>1100</v>
      </c>
    </row>
    <row r="44" spans="1:6" ht="15" customHeight="1">
      <c r="A44" s="4" t="s">
        <v>109</v>
      </c>
      <c r="B44" s="4" t="s">
        <v>110</v>
      </c>
      <c r="C44" s="14">
        <v>4215</v>
      </c>
      <c r="D44" s="14">
        <v>22895</v>
      </c>
      <c r="E44" s="14">
        <v>46718</v>
      </c>
      <c r="F44" s="14">
        <v>8646</v>
      </c>
    </row>
    <row r="45" spans="1:6" ht="15" customHeight="1">
      <c r="A45" s="4" t="s">
        <v>111</v>
      </c>
      <c r="B45" s="4" t="s">
        <v>112</v>
      </c>
      <c r="C45" s="14">
        <v>4436</v>
      </c>
      <c r="D45" s="14">
        <v>18646</v>
      </c>
      <c r="E45" s="14">
        <v>26803</v>
      </c>
      <c r="F45" s="14">
        <v>906</v>
      </c>
    </row>
    <row r="46" spans="1:6" ht="15" customHeight="1">
      <c r="A46" s="4" t="s">
        <v>113</v>
      </c>
      <c r="B46" s="4" t="s">
        <v>114</v>
      </c>
      <c r="C46" s="14">
        <v>2598</v>
      </c>
      <c r="D46" s="14">
        <v>10240</v>
      </c>
      <c r="E46" s="14">
        <v>9137</v>
      </c>
      <c r="F46" s="14">
        <v>324</v>
      </c>
    </row>
    <row r="47" spans="1:6" ht="15" customHeight="1">
      <c r="A47" s="4" t="s">
        <v>115</v>
      </c>
      <c r="B47" s="4" t="s">
        <v>116</v>
      </c>
      <c r="C47" s="14">
        <v>2620</v>
      </c>
      <c r="D47" s="14">
        <v>17820</v>
      </c>
      <c r="E47" s="14">
        <v>15013</v>
      </c>
      <c r="F47" s="14">
        <v>3716</v>
      </c>
    </row>
    <row r="48" spans="1:6" ht="15" customHeight="1">
      <c r="A48" s="4" t="s">
        <v>117</v>
      </c>
      <c r="B48" s="4" t="s">
        <v>118</v>
      </c>
      <c r="C48" s="14">
        <v>3330</v>
      </c>
      <c r="D48" s="14">
        <v>33072</v>
      </c>
      <c r="E48" s="14">
        <v>70490</v>
      </c>
      <c r="F48" s="14">
        <v>7064</v>
      </c>
    </row>
    <row r="49" spans="1:6" ht="15" customHeight="1">
      <c r="A49" s="4" t="s">
        <v>119</v>
      </c>
      <c r="B49" s="4" t="s">
        <v>120</v>
      </c>
      <c r="C49" s="14">
        <v>2668</v>
      </c>
      <c r="D49" s="14">
        <v>10949</v>
      </c>
      <c r="E49" s="14">
        <v>9354</v>
      </c>
      <c r="F49" s="14">
        <v>36</v>
      </c>
    </row>
    <row r="50" spans="1:6" ht="15" customHeight="1">
      <c r="A50" s="4" t="s">
        <v>121</v>
      </c>
      <c r="B50" s="4" t="s">
        <v>122</v>
      </c>
      <c r="C50" s="14">
        <v>2794</v>
      </c>
      <c r="D50" s="14">
        <v>5867</v>
      </c>
      <c r="E50" s="14">
        <v>4139</v>
      </c>
      <c r="F50" s="14">
        <v>345</v>
      </c>
    </row>
    <row r="51" spans="1:6" ht="15" customHeight="1">
      <c r="A51" s="4" t="s">
        <v>123</v>
      </c>
      <c r="B51" s="4" t="s">
        <v>31</v>
      </c>
      <c r="C51" s="14">
        <v>4328</v>
      </c>
      <c r="D51" s="14">
        <v>12000</v>
      </c>
      <c r="E51" s="14">
        <v>7100</v>
      </c>
      <c r="F51" s="14">
        <v>120</v>
      </c>
    </row>
    <row r="52" spans="1:6" ht="15" customHeight="1">
      <c r="A52" s="4" t="s">
        <v>124</v>
      </c>
      <c r="B52" s="4" t="s">
        <v>125</v>
      </c>
      <c r="C52" s="14">
        <v>3450</v>
      </c>
      <c r="D52" s="14">
        <v>9051</v>
      </c>
      <c r="E52" s="14">
        <v>2434</v>
      </c>
      <c r="F52" s="14">
        <v>32</v>
      </c>
    </row>
    <row r="53" spans="1:6" ht="15" customHeight="1">
      <c r="A53" s="4" t="s">
        <v>126</v>
      </c>
      <c r="B53" s="4" t="s">
        <v>127</v>
      </c>
      <c r="C53" s="14">
        <v>2781</v>
      </c>
      <c r="D53" s="14">
        <v>21950</v>
      </c>
      <c r="E53" s="14">
        <v>34129</v>
      </c>
      <c r="F53" s="14"/>
    </row>
    <row r="54" spans="1:6" ht="15" customHeight="1">
      <c r="A54" s="4" t="s">
        <v>128</v>
      </c>
      <c r="B54" s="4" t="s">
        <v>129</v>
      </c>
      <c r="C54" s="14">
        <v>4213</v>
      </c>
      <c r="D54" s="14">
        <v>34195</v>
      </c>
      <c r="E54" s="14">
        <v>60533</v>
      </c>
      <c r="F54" s="14">
        <v>4615</v>
      </c>
    </row>
    <row r="55" spans="1:6" ht="15" customHeight="1">
      <c r="A55" s="4" t="s">
        <v>130</v>
      </c>
      <c r="B55" s="4" t="s">
        <v>131</v>
      </c>
      <c r="C55" s="14">
        <v>3187</v>
      </c>
      <c r="D55" s="14">
        <v>22548</v>
      </c>
      <c r="E55" s="14">
        <v>18878</v>
      </c>
      <c r="F55" s="14">
        <v>2353</v>
      </c>
    </row>
    <row r="56" spans="1:6" ht="15" customHeight="1">
      <c r="A56" s="4" t="s">
        <v>132</v>
      </c>
      <c r="B56" s="4" t="s">
        <v>133</v>
      </c>
      <c r="C56" s="14">
        <v>4340</v>
      </c>
      <c r="D56" s="14">
        <v>30430</v>
      </c>
      <c r="E56" s="14">
        <v>13201</v>
      </c>
      <c r="F56" s="14">
        <v>1066</v>
      </c>
    </row>
    <row r="57" spans="1:6" ht="15" customHeight="1">
      <c r="A57" s="4" t="s">
        <v>134</v>
      </c>
      <c r="B57" s="4" t="s">
        <v>135</v>
      </c>
      <c r="C57" s="14">
        <v>2829</v>
      </c>
      <c r="D57" s="14">
        <v>13078</v>
      </c>
      <c r="E57" s="14">
        <v>3836</v>
      </c>
      <c r="F57" s="14">
        <v>1018</v>
      </c>
    </row>
    <row r="58" spans="1:6" ht="15" customHeight="1">
      <c r="A58" s="4" t="s">
        <v>136</v>
      </c>
      <c r="B58" s="4" t="s">
        <v>137</v>
      </c>
      <c r="C58" s="14">
        <v>4751</v>
      </c>
      <c r="D58" s="14">
        <v>13210</v>
      </c>
      <c r="E58" s="14">
        <v>6846</v>
      </c>
      <c r="F58" s="14">
        <v>1828</v>
      </c>
    </row>
    <row r="59" spans="1:6" ht="15" customHeight="1">
      <c r="A59" s="4" t="s">
        <v>138</v>
      </c>
      <c r="B59" s="4" t="s">
        <v>139</v>
      </c>
      <c r="C59" s="14">
        <v>2642</v>
      </c>
      <c r="D59" s="14">
        <v>10800</v>
      </c>
      <c r="E59" s="14">
        <v>5656</v>
      </c>
      <c r="F59" s="14">
        <v>1600</v>
      </c>
    </row>
    <row r="60" spans="1:6" ht="15" customHeight="1">
      <c r="A60" s="4" t="s">
        <v>140</v>
      </c>
      <c r="B60" s="4" t="s">
        <v>141</v>
      </c>
      <c r="C60" s="14">
        <v>3122</v>
      </c>
      <c r="D60" s="14">
        <v>16345</v>
      </c>
      <c r="E60" s="14">
        <v>14223</v>
      </c>
      <c r="F60" s="14">
        <v>310</v>
      </c>
    </row>
    <row r="61" spans="1:6" ht="15" customHeight="1">
      <c r="A61" s="4" t="s">
        <v>142</v>
      </c>
      <c r="B61" s="4" t="s">
        <v>143</v>
      </c>
      <c r="C61" s="14">
        <v>4116</v>
      </c>
      <c r="D61" s="14">
        <v>18522</v>
      </c>
      <c r="E61" s="14">
        <v>22555</v>
      </c>
      <c r="F61" s="14">
        <v>2224</v>
      </c>
    </row>
    <row r="62" spans="1:6" ht="15" customHeight="1">
      <c r="A62" s="4" t="s">
        <v>144</v>
      </c>
      <c r="B62" s="4" t="s">
        <v>145</v>
      </c>
      <c r="C62" s="14">
        <v>3757</v>
      </c>
      <c r="D62" s="14">
        <v>8290</v>
      </c>
      <c r="E62" s="14">
        <v>4500</v>
      </c>
      <c r="F62" s="14">
        <v>720</v>
      </c>
    </row>
    <row r="63" spans="1:6" ht="15" customHeight="1">
      <c r="A63" s="4" t="s">
        <v>146</v>
      </c>
      <c r="B63" s="4" t="s">
        <v>147</v>
      </c>
      <c r="C63" s="14">
        <v>2948</v>
      </c>
      <c r="D63" s="14">
        <v>6750</v>
      </c>
      <c r="E63" s="14">
        <v>4020</v>
      </c>
      <c r="F63" s="14">
        <v>1182</v>
      </c>
    </row>
    <row r="64" spans="1:6" ht="15" customHeight="1">
      <c r="A64" s="36"/>
      <c r="B64" s="36"/>
      <c r="C64" s="37"/>
      <c r="D64" s="37"/>
      <c r="E64" s="37"/>
      <c r="F64" s="37"/>
    </row>
    <row r="65" spans="1:6" ht="15" customHeight="1">
      <c r="A65" s="15"/>
      <c r="B65" s="29" t="s">
        <v>11</v>
      </c>
      <c r="C65" s="18">
        <f>AVERAGE(C3:C64)</f>
        <v>3550.032786885246</v>
      </c>
      <c r="D65" s="18">
        <f t="shared" ref="D65:F65" si="0">AVERAGE(D3:D64)</f>
        <v>17287.655737704918</v>
      </c>
      <c r="E65" s="18">
        <f t="shared" si="0"/>
        <v>21097.622950819674</v>
      </c>
      <c r="F65" s="18">
        <f t="shared" si="0"/>
        <v>2757.2666666666669</v>
      </c>
    </row>
    <row r="66" spans="1:6" ht="15" customHeight="1">
      <c r="A66" s="15"/>
      <c r="B66" s="27" t="s">
        <v>12</v>
      </c>
      <c r="C66" s="28">
        <f>MEDIAN(C3:C64)</f>
        <v>3449</v>
      </c>
      <c r="D66" s="28">
        <f t="shared" ref="D66:F66" si="1">MEDIAN(D3:D64)</f>
        <v>15000</v>
      </c>
      <c r="E66" s="28">
        <f t="shared" si="1"/>
        <v>12710</v>
      </c>
      <c r="F66" s="28">
        <f t="shared" si="1"/>
        <v>1580</v>
      </c>
    </row>
  </sheetData>
  <conditionalFormatting sqref="A3:F63">
    <cfRule type="expression" dxfId="0" priority="1">
      <formula>MOD(ROW(),2)=1</formula>
    </cfRule>
  </conditionalFormatting>
  <pageMargins left="0.7" right="0.7" top="0.5" bottom="0.5" header="0.3" footer="0.3"/>
  <pageSetup orientation="landscape" r:id="rId1"/>
  <headerFooter>
    <oddFooter>&amp;LAnnual Report 2010, More Services (Collection, Circulation, Technology) 2,500-4,999 Pop&amp;R&amp;P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Financials</vt:lpstr>
      <vt:lpstr>FTE-Paid Staff</vt:lpstr>
      <vt:lpstr>Services</vt:lpstr>
      <vt:lpstr>MoreServices</vt:lpstr>
      <vt:lpstr>Financials!Print_Titles</vt:lpstr>
      <vt:lpstr>'FTE-Paid Staff'!Print_Titles</vt:lpstr>
      <vt:lpstr>MoreServices!Print_Titles</vt:lpstr>
      <vt:lpstr>Services!Print_Titles</vt:lpstr>
    </vt:vector>
  </TitlesOfParts>
  <Company>State of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ellen.wood</cp:lastModifiedBy>
  <cp:lastPrinted>2011-10-19T20:35:40Z</cp:lastPrinted>
  <dcterms:created xsi:type="dcterms:W3CDTF">2010-08-24T14:03:01Z</dcterms:created>
  <dcterms:modified xsi:type="dcterms:W3CDTF">2011-10-20T13:44:12Z</dcterms:modified>
</cp:coreProperties>
</file>